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<sst xmlns="http://schemas.openxmlformats.org/spreadsheetml/2006/main" count="165" uniqueCount="113">
  <si>
    <t xml:space="preserve">                                                       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</si>
  <si>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</si>
  <si>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</si>
  <si>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</si>
  <si>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</si>
  <si>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</si>
  <si>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</si>
  <si>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</si>
  <si>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</si>
  <si>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</si>
  <si>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</si>
  <si>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</si>
  <si>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</si>
  <si>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</si>
  <si>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</si>
  <si>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</si>
  <si>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</si>
  <si>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</si>
  <si>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</si>
  <si>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</si>
  <si>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</si>
  <si>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</si>
  <si>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</si>
  <si>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</si>
  <si>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</si>
  <si>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</si>
  <si>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</si>
  <si>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</si>
  <si>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</si>
  <si>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</si>
  <si>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</si>
  <si>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</si>
  <si>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</si>
  <si>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</si>
  <si>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</si>
  <si>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</si>
  <si>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</si>
  <si>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</si>
  <si>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</si>
  <si>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</si>
  <si>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</si>
  <si>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</si>
  <si>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</si>
  <si>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</si>
  <si>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</si>
  <si>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</si>
  <si>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</si>
  <si>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</si>
  <si>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</si>
  <si>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</si>
  <si>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hracie  prístroje</t>
  </si>
  <si>
    <t>poplatky za matričnú činnosť</t>
  </si>
  <si>
    <t>za stavebnú činnosť</t>
  </si>
  <si>
    <t>222</t>
  </si>
  <si>
    <t>Pokuty a penále z priest. konania</t>
  </si>
  <si>
    <t>223</t>
  </si>
  <si>
    <t xml:space="preserve">príjmy za MR </t>
  </si>
  <si>
    <t>cintorínske poplatky</t>
  </si>
  <si>
    <t>za kopirovanie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</si>
  <si>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</si>
  <si>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</si>
  <si>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</si>
  <si>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</si>
  <si>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</si>
  <si>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</si>
  <si>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</si>
  <si>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</si>
  <si>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</si>
  <si>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 xml:space="preserve">Ostatné príjmy od FO a PO - vratky 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</si>
  <si>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</si>
  <si>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</si>
  <si>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</si>
  <si>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</si>
  <si>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</si>
  <si>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</si>
  <si>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</si>
  <si>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</si>
  <si>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</si>
  <si>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</si>
  <si>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</si>
  <si>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</si>
  <si>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</si>
  <si>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>Dotácia na MŠ</t>
  </si>
  <si>
    <t>Dotácia na vzdel. poukazy</t>
  </si>
  <si>
    <t>Dotácia na CO skládku</t>
  </si>
  <si>
    <t>Dotácia VPP</t>
  </si>
  <si>
    <t>BEŽNÉ PRÍJMY SPOLU:</t>
  </si>
  <si>
    <t xml:space="preserve">Kapitálové príjmy </t>
  </si>
  <si>
    <t>017</t>
  </si>
  <si>
    <t xml:space="preserve">Ostatné príjmy - </t>
  </si>
  <si>
    <t>Granty a transfery</t>
  </si>
  <si>
    <t>Kapitálové príjmy spolu:</t>
  </si>
  <si>
    <t>Finančné operácie</t>
  </si>
  <si>
    <t>400</t>
  </si>
  <si>
    <t>Príjmové operácie</t>
  </si>
  <si>
    <t>454</t>
  </si>
  <si>
    <t xml:space="preserve">Prevod z rezervného fondu obce </t>
  </si>
  <si>
    <t>Finančné operácie príjmové spolu:</t>
  </si>
  <si>
    <t xml:space="preserve"> </t>
  </si>
  <si>
    <t>PRÍJMY SPOLU</t>
  </si>
  <si>
    <t>KAPITÁLOVÉ PRÍJMY</t>
  </si>
  <si>
    <t>FINAČNÉ OPERÁCIE PRÍJMOVÉ</t>
  </si>
  <si>
    <t>PRÍJMY SPOLU:</t>
  </si>
  <si>
    <t xml:space="preserve">Rozpočet </t>
  </si>
  <si>
    <t>rok 2014</t>
  </si>
  <si>
    <t>rok 2015</t>
  </si>
  <si>
    <t>poplatky a platby za predaj výrobkov, tovarov a služieb:</t>
  </si>
  <si>
    <t>Dotácia na zvýš. plat. neped. zamestnancov 5%</t>
  </si>
  <si>
    <t>rok 2016</t>
  </si>
  <si>
    <t>Programový rozpočet obce Trstená na Ostrove na roky 2014-2016</t>
  </si>
  <si>
    <t>204</t>
  </si>
  <si>
    <t>2014</t>
  </si>
  <si>
    <t xml:space="preserve">Dotácia voľby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</si>
</sst>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Tahoma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49" fontId="22" fillId="0" borderId="15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1" fontId="28" fillId="0" borderId="19" xfId="0" applyNumberFormat="1" applyFont="1" applyBorder="1" applyAlignment="1">
      <alignment/>
    </xf>
    <xf numFmtId="49" fontId="29" fillId="0" borderId="17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1" fontId="27" fillId="0" borderId="19" xfId="0" applyNumberFormat="1" applyFont="1" applyBorder="1" applyAlignment="1">
      <alignment/>
    </xf>
    <xf numFmtId="49" fontId="24" fillId="0" borderId="20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/>
    </xf>
    <xf numFmtId="2" fontId="27" fillId="0" borderId="19" xfId="0" applyNumberFormat="1" applyFont="1" applyBorder="1" applyAlignment="1">
      <alignment/>
    </xf>
    <xf numFmtId="0" fontId="24" fillId="0" borderId="18" xfId="0" applyNumberFormat="1" applyFont="1" applyFill="1" applyBorder="1" applyAlignment="1">
      <alignment/>
    </xf>
    <xf numFmtId="49" fontId="26" fillId="0" borderId="21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49" fontId="22" fillId="0" borderId="16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9" fontId="22" fillId="0" borderId="17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4" fillId="0" borderId="20" xfId="0" applyFont="1" applyFill="1" applyBorder="1" applyAlignment="1">
      <alignment/>
    </xf>
    <xf numFmtId="49" fontId="29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4" fillId="0" borderId="22" xfId="0" applyFont="1" applyFill="1" applyBorder="1" applyAlignment="1">
      <alignment/>
    </xf>
    <xf numFmtId="1" fontId="28" fillId="0" borderId="20" xfId="0" applyNumberFormat="1" applyFont="1" applyBorder="1" applyAlignment="1">
      <alignment/>
    </xf>
    <xf numFmtId="1" fontId="27" fillId="0" borderId="20" xfId="0" applyNumberFormat="1" applyFont="1" applyBorder="1" applyAlignment="1">
      <alignment/>
    </xf>
    <xf numFmtId="1" fontId="27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4" fillId="0" borderId="13" xfId="0" applyFont="1" applyFill="1" applyBorder="1" applyAlignment="1">
      <alignment/>
    </xf>
    <xf numFmtId="49" fontId="29" fillId="0" borderId="24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49" fontId="22" fillId="0" borderId="26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4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9" fontId="24" fillId="0" borderId="25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0" fontId="36" fillId="0" borderId="25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28" fillId="0" borderId="20" xfId="0" applyFont="1" applyBorder="1" applyAlignment="1">
      <alignment/>
    </xf>
    <xf numFmtId="0" fontId="36" fillId="0" borderId="21" xfId="0" applyFont="1" applyFill="1" applyBorder="1" applyAlignment="1">
      <alignment/>
    </xf>
    <xf numFmtId="0" fontId="27" fillId="0" borderId="20" xfId="0" applyFont="1" applyBorder="1" applyAlignment="1">
      <alignment/>
    </xf>
    <xf numFmtId="0" fontId="27" fillId="0" borderId="23" xfId="0" applyFont="1" applyBorder="1" applyAlignment="1">
      <alignment/>
    </xf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/>
    </xf>
    <xf numFmtId="49" fontId="22" fillId="0" borderId="29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/>
    </xf>
    <xf numFmtId="49" fontId="22" fillId="0" borderId="32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0" fontId="24" fillId="0" borderId="36" xfId="0" applyFont="1" applyFill="1" applyBorder="1" applyAlignment="1">
      <alignment horizontal="right"/>
    </xf>
    <xf numFmtId="3" fontId="23" fillId="0" borderId="37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24" fillId="0" borderId="38" xfId="0" applyFont="1" applyFill="1" applyBorder="1" applyAlignment="1">
      <alignment horizontal="right"/>
    </xf>
    <xf numFmtId="49" fontId="29" fillId="0" borderId="39" xfId="0" applyNumberFormat="1" applyFont="1" applyFill="1" applyBorder="1" applyAlignment="1">
      <alignment horizontal="center"/>
    </xf>
    <xf numFmtId="49" fontId="29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4" fillId="0" borderId="35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35" fillId="0" borderId="39" xfId="0" applyFont="1" applyFill="1" applyBorder="1" applyAlignment="1">
      <alignment horizontal="center"/>
    </xf>
    <xf numFmtId="0" fontId="34" fillId="0" borderId="41" xfId="0" applyFont="1" applyFill="1" applyBorder="1" applyAlignment="1">
      <alignment/>
    </xf>
    <xf numFmtId="0" fontId="28" fillId="0" borderId="47" xfId="0" applyNumberFormat="1" applyFont="1" applyFill="1" applyBorder="1" applyAlignment="1">
      <alignment/>
    </xf>
    <xf numFmtId="0" fontId="24" fillId="0" borderId="33" xfId="0" applyFont="1" applyFill="1" applyBorder="1" applyAlignment="1">
      <alignment horizontal="right"/>
    </xf>
    <xf numFmtId="0" fontId="24" fillId="0" borderId="48" xfId="0" applyFont="1" applyFill="1" applyBorder="1" applyAlignment="1">
      <alignment horizontal="right"/>
    </xf>
    <xf numFmtId="49" fontId="37" fillId="0" borderId="39" xfId="0" applyNumberFormat="1" applyFont="1" applyFill="1" applyBorder="1" applyAlignment="1">
      <alignment horizontal="center"/>
    </xf>
    <xf numFmtId="49" fontId="37" fillId="0" borderId="4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1" fontId="28" fillId="0" borderId="45" xfId="0" applyNumberFormat="1" applyFont="1" applyBorder="1" applyAlignment="1">
      <alignment/>
    </xf>
    <xf numFmtId="1" fontId="27" fillId="0" borderId="45" xfId="0" applyNumberFormat="1" applyFont="1" applyBorder="1" applyAlignment="1">
      <alignment/>
    </xf>
    <xf numFmtId="1" fontId="27" fillId="0" borderId="45" xfId="0" applyNumberFormat="1" applyFont="1" applyBorder="1" applyAlignment="1">
      <alignment/>
    </xf>
    <xf numFmtId="1" fontId="28" fillId="0" borderId="37" xfId="0" applyNumberFormat="1" applyFont="1" applyBorder="1" applyAlignment="1">
      <alignment/>
    </xf>
    <xf numFmtId="0" fontId="24" fillId="0" borderId="38" xfId="0" applyFont="1" applyFill="1" applyBorder="1" applyAlignment="1">
      <alignment horizontal="center"/>
    </xf>
    <xf numFmtId="0" fontId="32" fillId="0" borderId="4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1" fontId="28" fillId="0" borderId="41" xfId="0" applyNumberFormat="1" applyFont="1" applyBorder="1" applyAlignment="1">
      <alignment/>
    </xf>
    <xf numFmtId="1" fontId="28" fillId="0" borderId="42" xfId="0" applyNumberFormat="1" applyFont="1" applyBorder="1" applyAlignment="1">
      <alignment/>
    </xf>
    <xf numFmtId="1" fontId="0" fillId="0" borderId="37" xfId="0" applyNumberFormat="1" applyBorder="1" applyAlignment="1">
      <alignment/>
    </xf>
    <xf numFmtId="0" fontId="27" fillId="0" borderId="23" xfId="0" applyFont="1" applyBorder="1" applyAlignment="1">
      <alignment/>
    </xf>
    <xf numFmtId="1" fontId="27" fillId="0" borderId="29" xfId="0" applyNumberFormat="1" applyFont="1" applyBorder="1" applyAlignment="1">
      <alignment/>
    </xf>
    <xf numFmtId="0" fontId="24" fillId="0" borderId="50" xfId="0" applyFont="1" applyFill="1" applyBorder="1" applyAlignment="1">
      <alignment horizontal="center"/>
    </xf>
    <xf numFmtId="49" fontId="29" fillId="0" borderId="51" xfId="0" applyNumberFormat="1" applyFont="1" applyFill="1" applyBorder="1" applyAlignment="1">
      <alignment horizontal="center"/>
    </xf>
    <xf numFmtId="49" fontId="24" fillId="0" borderId="51" xfId="0" applyNumberFormat="1" applyFont="1" applyFill="1" applyBorder="1" applyAlignment="1">
      <alignment horizontal="center"/>
    </xf>
    <xf numFmtId="0" fontId="24" fillId="0" borderId="51" xfId="0" applyFont="1" applyFill="1" applyBorder="1" applyAlignment="1">
      <alignment/>
    </xf>
    <xf numFmtId="1" fontId="27" fillId="0" borderId="51" xfId="0" applyNumberFormat="1" applyFont="1" applyBorder="1" applyAlignment="1">
      <alignment/>
    </xf>
    <xf numFmtId="49" fontId="29" fillId="0" borderId="52" xfId="0" applyNumberFormat="1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horizontal="center"/>
    </xf>
    <xf numFmtId="1" fontId="27" fillId="0" borderId="52" xfId="0" applyNumberFormat="1" applyFont="1" applyBorder="1" applyAlignment="1">
      <alignment/>
    </xf>
    <xf numFmtId="0" fontId="24" fillId="0" borderId="53" xfId="0" applyFont="1" applyFill="1" applyBorder="1" applyAlignment="1">
      <alignment/>
    </xf>
    <xf numFmtId="0" fontId="24" fillId="0" borderId="54" xfId="0" applyFont="1" applyFill="1" applyBorder="1" applyAlignment="1">
      <alignment/>
    </xf>
    <xf numFmtId="1" fontId="27" fillId="0" borderId="37" xfId="0" applyNumberFormat="1" applyFont="1" applyBorder="1" applyAlignment="1">
      <alignment/>
    </xf>
    <xf numFmtId="0" fontId="24" fillId="0" borderId="55" xfId="0" applyFont="1" applyFill="1" applyBorder="1" applyAlignment="1">
      <alignment horizontal="center"/>
    </xf>
    <xf numFmtId="1" fontId="27" fillId="0" borderId="56" xfId="0" applyNumberFormat="1" applyFont="1" applyBorder="1" applyAlignment="1">
      <alignment/>
    </xf>
    <xf numFmtId="1" fontId="28" fillId="0" borderId="17" xfId="0" applyNumberFormat="1" applyFont="1" applyBorder="1" applyAlignment="1">
      <alignment/>
    </xf>
    <xf numFmtId="1" fontId="28" fillId="0" borderId="57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49" fontId="33" fillId="0" borderId="58" xfId="0" applyNumberFormat="1" applyFont="1" applyFill="1" applyBorder="1" applyAlignment="1">
      <alignment horizontal="left" vertical="center"/>
    </xf>
    <xf numFmtId="49" fontId="33" fillId="0" borderId="59" xfId="0" applyNumberFormat="1" applyFont="1" applyFill="1" applyBorder="1" applyAlignment="1">
      <alignment horizontal="left" vertical="center"/>
    </xf>
    <xf numFmtId="49" fontId="33" fillId="0" borderId="60" xfId="0" applyNumberFormat="1" applyFont="1" applyFill="1" applyBorder="1" applyAlignment="1">
      <alignment horizontal="left" vertical="center"/>
    </xf>
    <xf numFmtId="49" fontId="33" fillId="0" borderId="61" xfId="0" applyNumberFormat="1" applyFont="1" applyFill="1" applyBorder="1" applyAlignment="1">
      <alignment horizontal="left" vertical="center"/>
    </xf>
    <xf numFmtId="49" fontId="21" fillId="0" borderId="58" xfId="0" applyNumberFormat="1" applyFont="1" applyFill="1" applyBorder="1" applyAlignment="1">
      <alignment horizontal="left" vertical="center"/>
    </xf>
    <xf numFmtId="49" fontId="21" fillId="0" borderId="59" xfId="0" applyNumberFormat="1" applyFont="1" applyFill="1" applyBorder="1" applyAlignment="1">
      <alignment horizontal="left" vertical="center"/>
    </xf>
    <xf numFmtId="49" fontId="21" fillId="0" borderId="60" xfId="0" applyNumberFormat="1" applyFont="1" applyFill="1" applyBorder="1" applyAlignment="1">
      <alignment horizontal="left" vertical="center"/>
    </xf>
    <xf numFmtId="49" fontId="21" fillId="0" borderId="61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4" width="3.75390625" style="0" customWidth="1"/>
    <col min="5" max="5" width="4.125" style="0" customWidth="1"/>
    <col min="6" max="6" width="7.375" style="0" customWidth="1"/>
    <col min="7" max="7" width="34.875" style="0" customWidth="1"/>
    <col min="8" max="8" width="9.375" style="0" customWidth="1"/>
    <col min="9" max="10" width="11.75390625" style="0" customWidth="1"/>
    <col min="11" max="11" width="4.375" style="0" customWidth="1"/>
    <col min="12" max="12" width="3.875" style="0" customWidth="1"/>
    <col min="14" max="14" width="27.75390625" style="0" customWidth="1"/>
  </cols>
  <sheetData>
    <row r="1" spans="2:11" ht="18">
      <c r="B1" s="149" t="s">
        <v>109</v>
      </c>
      <c r="C1" s="149"/>
      <c r="D1" s="149"/>
      <c r="E1" s="149"/>
      <c r="F1" s="149"/>
      <c r="G1" s="149"/>
      <c r="H1" s="149"/>
      <c r="I1" s="149"/>
      <c r="J1" s="149"/>
      <c r="K1" s="2"/>
    </row>
    <row r="2" spans="1:9" ht="16.5" thickBot="1">
      <c r="A2" s="1" t="s">
        <v>0</v>
      </c>
      <c r="B2" s="3"/>
      <c r="C2" s="3"/>
      <c r="D2" s="3"/>
      <c r="E2" s="3"/>
      <c r="F2" s="3"/>
      <c r="G2" s="140"/>
      <c r="H2" s="1"/>
      <c r="I2" s="1"/>
    </row>
    <row r="3" spans="2:10" ht="12.75" customHeight="1" thickBot="1">
      <c r="B3" s="145" t="s">
        <v>1</v>
      </c>
      <c r="C3" s="146"/>
      <c r="D3" s="146"/>
      <c r="E3" s="146"/>
      <c r="F3" s="146"/>
      <c r="G3" s="146"/>
      <c r="H3" s="78"/>
      <c r="I3" s="78"/>
      <c r="J3" s="79"/>
    </row>
    <row r="4" spans="2:12" ht="12.75" customHeight="1">
      <c r="B4" s="147"/>
      <c r="C4" s="148"/>
      <c r="D4" s="148"/>
      <c r="E4" s="148"/>
      <c r="F4" s="148"/>
      <c r="G4" s="148"/>
      <c r="H4" s="4" t="s">
        <v>103</v>
      </c>
      <c r="I4" s="4" t="s">
        <v>103</v>
      </c>
      <c r="J4" s="80" t="s">
        <v>103</v>
      </c>
      <c r="L4" s="5"/>
    </row>
    <row r="5" spans="2:10" ht="12.75">
      <c r="B5" s="81"/>
      <c r="C5" s="6" t="s">
        <v>3</v>
      </c>
      <c r="D5" s="6" t="s">
        <v>4</v>
      </c>
      <c r="E5" s="6" t="s">
        <v>5</v>
      </c>
      <c r="F5" s="7"/>
      <c r="G5" s="8"/>
      <c r="H5" s="9" t="s">
        <v>104</v>
      </c>
      <c r="I5" s="9" t="s">
        <v>105</v>
      </c>
      <c r="J5" s="82" t="s">
        <v>108</v>
      </c>
    </row>
    <row r="6" spans="2:10" ht="13.5" thickBot="1">
      <c r="B6" s="83"/>
      <c r="C6" s="10"/>
      <c r="D6" s="11"/>
      <c r="E6" s="10" t="s">
        <v>6</v>
      </c>
      <c r="F6" s="12" t="s">
        <v>7</v>
      </c>
      <c r="G6" s="13"/>
      <c r="H6" s="14"/>
      <c r="I6" s="14"/>
      <c r="J6" s="84"/>
    </row>
    <row r="7" spans="2:10" ht="13.5" thickTop="1">
      <c r="B7" s="112">
        <v>1</v>
      </c>
      <c r="C7" s="15" t="s">
        <v>8</v>
      </c>
      <c r="D7" s="16"/>
      <c r="E7" s="17"/>
      <c r="F7" s="18" t="s">
        <v>9</v>
      </c>
      <c r="G7" s="19"/>
      <c r="H7" s="20">
        <f>H9+H11+H17</f>
        <v>151670</v>
      </c>
      <c r="I7" s="20">
        <f>I9+I11+I17</f>
        <v>151165</v>
      </c>
      <c r="J7" s="113">
        <f>J9+J11+J17</f>
        <v>151165</v>
      </c>
    </row>
    <row r="8" spans="2:10" ht="12.75">
      <c r="B8" s="112">
        <v>2</v>
      </c>
      <c r="C8" s="21" t="s">
        <v>10</v>
      </c>
      <c r="D8" s="22"/>
      <c r="E8" s="23"/>
      <c r="F8" s="24" t="s">
        <v>11</v>
      </c>
      <c r="G8" s="25"/>
      <c r="H8" s="20">
        <v>0</v>
      </c>
      <c r="I8" s="20"/>
      <c r="J8" s="113"/>
    </row>
    <row r="9" spans="2:10" ht="12" customHeight="1">
      <c r="B9" s="112">
        <v>3</v>
      </c>
      <c r="C9" s="21"/>
      <c r="D9" s="22" t="s">
        <v>12</v>
      </c>
      <c r="E9" s="23" t="s">
        <v>13</v>
      </c>
      <c r="F9" s="26" t="s">
        <v>14</v>
      </c>
      <c r="G9" s="25"/>
      <c r="H9" s="27">
        <v>111000</v>
      </c>
      <c r="I9" s="27">
        <v>111000</v>
      </c>
      <c r="J9" s="114">
        <v>111000</v>
      </c>
    </row>
    <row r="10" spans="2:10" ht="12.75" customHeight="1" hidden="1">
      <c r="B10" s="112">
        <v>4</v>
      </c>
      <c r="C10" s="28"/>
      <c r="D10" s="28"/>
      <c r="E10" s="29"/>
      <c r="F10" s="30"/>
      <c r="G10" s="25"/>
      <c r="H10" s="31"/>
      <c r="I10" s="31"/>
      <c r="J10" s="113"/>
    </row>
    <row r="11" spans="2:10" ht="12.75">
      <c r="B11" s="112">
        <v>4</v>
      </c>
      <c r="C11" s="21" t="s">
        <v>15</v>
      </c>
      <c r="D11" s="28"/>
      <c r="E11" s="23"/>
      <c r="F11" s="24" t="s">
        <v>16</v>
      </c>
      <c r="G11" s="25"/>
      <c r="H11" s="20">
        <f>H12</f>
        <v>26889</v>
      </c>
      <c r="I11" s="20">
        <f>I12</f>
        <v>26889</v>
      </c>
      <c r="J11" s="113">
        <f>J12</f>
        <v>26889</v>
      </c>
    </row>
    <row r="12" spans="2:10" ht="12.75">
      <c r="B12" s="112">
        <v>5</v>
      </c>
      <c r="C12" s="28"/>
      <c r="D12" s="28" t="s">
        <v>17</v>
      </c>
      <c r="E12" s="23"/>
      <c r="F12" s="26" t="s">
        <v>18</v>
      </c>
      <c r="G12" s="25"/>
      <c r="H12" s="27">
        <f>H13+H14+H15+H16</f>
        <v>26889</v>
      </c>
      <c r="I12" s="27">
        <f>I13+I14+I15+I16</f>
        <v>26889</v>
      </c>
      <c r="J12" s="115">
        <f>J13+J14+J15+J16</f>
        <v>26889</v>
      </c>
    </row>
    <row r="13" spans="2:10" ht="12.75">
      <c r="B13" s="112">
        <v>6</v>
      </c>
      <c r="C13" s="28"/>
      <c r="D13" s="28"/>
      <c r="E13" s="23" t="s">
        <v>19</v>
      </c>
      <c r="F13" s="26" t="s">
        <v>20</v>
      </c>
      <c r="G13" s="25"/>
      <c r="H13" s="27">
        <v>20790</v>
      </c>
      <c r="I13" s="27">
        <v>20790</v>
      </c>
      <c r="J13" s="115">
        <v>20790</v>
      </c>
    </row>
    <row r="14" spans="2:10" ht="12.75">
      <c r="B14" s="112">
        <v>7</v>
      </c>
      <c r="C14" s="28"/>
      <c r="D14" s="28"/>
      <c r="E14" s="23" t="s">
        <v>21</v>
      </c>
      <c r="F14" s="26" t="s">
        <v>22</v>
      </c>
      <c r="G14" s="25"/>
      <c r="H14" s="27">
        <v>4826</v>
      </c>
      <c r="I14" s="27">
        <v>4826</v>
      </c>
      <c r="J14" s="115">
        <v>4826</v>
      </c>
    </row>
    <row r="15" spans="2:10" ht="12.75">
      <c r="B15" s="112">
        <v>8</v>
      </c>
      <c r="C15" s="22"/>
      <c r="D15" s="28"/>
      <c r="E15" s="23" t="s">
        <v>13</v>
      </c>
      <c r="F15" s="32" t="s">
        <v>23</v>
      </c>
      <c r="G15" s="25"/>
      <c r="H15" s="27">
        <v>38</v>
      </c>
      <c r="I15" s="27">
        <v>38</v>
      </c>
      <c r="J15" s="115">
        <v>38</v>
      </c>
    </row>
    <row r="16" spans="2:10" ht="12.75">
      <c r="B16" s="112">
        <v>9</v>
      </c>
      <c r="C16" s="22"/>
      <c r="D16" s="28"/>
      <c r="E16" s="23"/>
      <c r="F16" s="26" t="s">
        <v>24</v>
      </c>
      <c r="G16" s="25"/>
      <c r="H16" s="27">
        <v>1235</v>
      </c>
      <c r="I16" s="27">
        <v>1235</v>
      </c>
      <c r="J16" s="115">
        <v>1235</v>
      </c>
    </row>
    <row r="17" spans="2:10" ht="12.75">
      <c r="B17" s="112">
        <v>10</v>
      </c>
      <c r="C17" s="21" t="s">
        <v>25</v>
      </c>
      <c r="D17" s="28"/>
      <c r="E17" s="23"/>
      <c r="F17" s="24" t="s">
        <v>26</v>
      </c>
      <c r="G17" s="25"/>
      <c r="H17" s="20">
        <f>H18+H19+H20+H21+H22+H23</f>
        <v>13781</v>
      </c>
      <c r="I17" s="20">
        <f>I18+I19+I20+I21+I22+I23</f>
        <v>13276</v>
      </c>
      <c r="J17" s="113">
        <f>J18+J19+J20+J21+J22+J23</f>
        <v>13276</v>
      </c>
    </row>
    <row r="18" spans="2:10" ht="12.75">
      <c r="B18" s="112">
        <v>11</v>
      </c>
      <c r="C18" s="28"/>
      <c r="D18" s="28" t="s">
        <v>27</v>
      </c>
      <c r="E18" s="23" t="s">
        <v>19</v>
      </c>
      <c r="F18" s="26" t="s">
        <v>28</v>
      </c>
      <c r="G18" s="25"/>
      <c r="H18" s="27">
        <v>625</v>
      </c>
      <c r="I18" s="27">
        <v>550</v>
      </c>
      <c r="J18" s="114">
        <v>550</v>
      </c>
    </row>
    <row r="19" spans="2:10" ht="12.75">
      <c r="B19" s="112">
        <v>12</v>
      </c>
      <c r="C19" s="28"/>
      <c r="D19" s="28"/>
      <c r="E19" s="23" t="s">
        <v>13</v>
      </c>
      <c r="F19" s="26" t="s">
        <v>29</v>
      </c>
      <c r="G19" s="25"/>
      <c r="H19" s="27">
        <v>2986</v>
      </c>
      <c r="I19" s="27">
        <v>2986</v>
      </c>
      <c r="J19" s="114">
        <v>2986</v>
      </c>
    </row>
    <row r="20" spans="2:10" ht="12.75">
      <c r="B20" s="112">
        <v>13</v>
      </c>
      <c r="C20" s="28"/>
      <c r="D20" s="28"/>
      <c r="E20" s="23" t="s">
        <v>30</v>
      </c>
      <c r="F20" s="26" t="s">
        <v>31</v>
      </c>
      <c r="G20" s="25"/>
      <c r="H20" s="27">
        <v>90</v>
      </c>
      <c r="I20" s="27">
        <v>100</v>
      </c>
      <c r="J20" s="114">
        <v>100</v>
      </c>
    </row>
    <row r="21" spans="2:10" ht="12.75">
      <c r="B21" s="112">
        <v>14</v>
      </c>
      <c r="C21" s="28"/>
      <c r="D21" s="28"/>
      <c r="E21" s="23" t="s">
        <v>32</v>
      </c>
      <c r="F21" s="26" t="s">
        <v>33</v>
      </c>
      <c r="G21" s="25"/>
      <c r="H21" s="27">
        <v>440</v>
      </c>
      <c r="I21" s="27">
        <v>500</v>
      </c>
      <c r="J21" s="114">
        <v>500</v>
      </c>
    </row>
    <row r="22" spans="2:10" ht="12.75">
      <c r="B22" s="112">
        <v>15</v>
      </c>
      <c r="C22" s="28"/>
      <c r="D22" s="28"/>
      <c r="E22" s="23" t="s">
        <v>34</v>
      </c>
      <c r="F22" s="26" t="s">
        <v>35</v>
      </c>
      <c r="G22" s="25"/>
      <c r="H22" s="27">
        <v>9600</v>
      </c>
      <c r="I22" s="27">
        <v>9080</v>
      </c>
      <c r="J22" s="114">
        <v>9080</v>
      </c>
    </row>
    <row r="23" spans="2:10" ht="12.75">
      <c r="B23" s="112">
        <v>16</v>
      </c>
      <c r="C23" s="29"/>
      <c r="D23" s="28"/>
      <c r="E23" s="23"/>
      <c r="F23" s="26" t="s">
        <v>36</v>
      </c>
      <c r="G23" s="25"/>
      <c r="H23" s="27">
        <v>40</v>
      </c>
      <c r="I23" s="27">
        <v>60</v>
      </c>
      <c r="J23" s="114">
        <v>60</v>
      </c>
    </row>
    <row r="24" spans="2:10" ht="12.75">
      <c r="B24" s="112">
        <v>17</v>
      </c>
      <c r="C24" s="33" t="s">
        <v>37</v>
      </c>
      <c r="D24" s="34"/>
      <c r="E24" s="35"/>
      <c r="F24" s="36" t="s">
        <v>38</v>
      </c>
      <c r="G24" s="37"/>
      <c r="H24" s="20">
        <f>H25+H29+H41+H43</f>
        <v>3040</v>
      </c>
      <c r="I24" s="20">
        <f>I25+I29+I41+I43</f>
        <v>2770</v>
      </c>
      <c r="J24" s="113">
        <f>J25+J29+J41+J43</f>
        <v>2565</v>
      </c>
    </row>
    <row r="25" spans="2:10" ht="12.75">
      <c r="B25" s="112">
        <v>18</v>
      </c>
      <c r="C25" s="21" t="s">
        <v>39</v>
      </c>
      <c r="D25" s="21"/>
      <c r="E25" s="23"/>
      <c r="F25" s="24" t="s">
        <v>40</v>
      </c>
      <c r="G25" s="25"/>
      <c r="H25" s="20">
        <f>H26</f>
        <v>1015</v>
      </c>
      <c r="I25" s="20">
        <f>I26</f>
        <v>1015</v>
      </c>
      <c r="J25" s="113">
        <f>J26</f>
        <v>910</v>
      </c>
    </row>
    <row r="26" spans="2:10" ht="12.75">
      <c r="B26" s="112">
        <v>19</v>
      </c>
      <c r="C26" s="21"/>
      <c r="D26" s="21" t="s">
        <v>41</v>
      </c>
      <c r="E26" s="23"/>
      <c r="F26" s="38" t="s">
        <v>42</v>
      </c>
      <c r="G26" s="25"/>
      <c r="H26" s="27">
        <f>H27+H28</f>
        <v>1015</v>
      </c>
      <c r="I26" s="27">
        <f>I27+I28</f>
        <v>1015</v>
      </c>
      <c r="J26" s="114">
        <v>910</v>
      </c>
    </row>
    <row r="27" spans="2:10" ht="12.75">
      <c r="B27" s="112">
        <v>20</v>
      </c>
      <c r="C27" s="21"/>
      <c r="D27" s="22"/>
      <c r="E27" s="23" t="s">
        <v>21</v>
      </c>
      <c r="F27" s="26" t="s">
        <v>43</v>
      </c>
      <c r="G27" s="25"/>
      <c r="H27" s="27">
        <v>875</v>
      </c>
      <c r="I27" s="27">
        <v>875</v>
      </c>
      <c r="J27" s="114">
        <v>875</v>
      </c>
    </row>
    <row r="28" spans="2:10" ht="12.75">
      <c r="B28" s="112">
        <v>21</v>
      </c>
      <c r="C28" s="21"/>
      <c r="D28" s="22"/>
      <c r="E28" s="23" t="s">
        <v>13</v>
      </c>
      <c r="F28" s="26" t="s">
        <v>44</v>
      </c>
      <c r="G28" s="25"/>
      <c r="H28" s="27">
        <v>140</v>
      </c>
      <c r="I28" s="27">
        <v>140</v>
      </c>
      <c r="J28" s="114">
        <v>140</v>
      </c>
    </row>
    <row r="29" spans="2:10" ht="12.75">
      <c r="B29" s="112">
        <v>22</v>
      </c>
      <c r="C29" s="21" t="s">
        <v>45</v>
      </c>
      <c r="D29" s="21"/>
      <c r="E29" s="39"/>
      <c r="F29" s="24" t="s">
        <v>46</v>
      </c>
      <c r="G29" s="25"/>
      <c r="H29" s="20">
        <f>SUM(H30:H40)</f>
        <v>1870</v>
      </c>
      <c r="I29" s="20">
        <f>SUM(I30:I40)</f>
        <v>1590</v>
      </c>
      <c r="J29" s="113">
        <f>SUM(J30:J40)</f>
        <v>1490</v>
      </c>
    </row>
    <row r="30" spans="2:10" ht="12.75">
      <c r="B30" s="112">
        <v>23</v>
      </c>
      <c r="C30" s="21"/>
      <c r="D30" s="22" t="s">
        <v>47</v>
      </c>
      <c r="E30" s="23" t="s">
        <v>48</v>
      </c>
      <c r="F30" s="26" t="s">
        <v>49</v>
      </c>
      <c r="G30" s="25"/>
      <c r="H30" s="27">
        <v>200</v>
      </c>
      <c r="I30" s="27">
        <v>120</v>
      </c>
      <c r="J30" s="114">
        <v>170</v>
      </c>
    </row>
    <row r="31" spans="2:10" ht="12.75">
      <c r="B31" s="112">
        <v>24</v>
      </c>
      <c r="C31" s="21"/>
      <c r="D31" s="21"/>
      <c r="E31" s="39"/>
      <c r="F31" s="26" t="s">
        <v>50</v>
      </c>
      <c r="G31" s="25"/>
      <c r="H31" s="27">
        <v>0</v>
      </c>
      <c r="I31" s="27">
        <v>0</v>
      </c>
      <c r="J31" s="114">
        <v>0</v>
      </c>
    </row>
    <row r="32" spans="2:10" ht="12.75">
      <c r="B32" s="112">
        <v>25</v>
      </c>
      <c r="C32" s="21"/>
      <c r="D32" s="21"/>
      <c r="E32" s="39"/>
      <c r="F32" s="26" t="s">
        <v>51</v>
      </c>
      <c r="G32" s="25"/>
      <c r="H32" s="27">
        <v>250</v>
      </c>
      <c r="I32" s="27">
        <v>200</v>
      </c>
      <c r="J32" s="114">
        <v>250</v>
      </c>
    </row>
    <row r="33" spans="2:10" ht="12.75">
      <c r="B33" s="112">
        <v>26</v>
      </c>
      <c r="C33" s="21"/>
      <c r="D33" s="21"/>
      <c r="E33" s="39"/>
      <c r="F33" s="26" t="s">
        <v>52</v>
      </c>
      <c r="G33" s="25"/>
      <c r="H33" s="27">
        <v>400</v>
      </c>
      <c r="I33" s="27">
        <v>250</v>
      </c>
      <c r="J33" s="114">
        <v>250</v>
      </c>
    </row>
    <row r="34" spans="2:10" ht="12.75">
      <c r="B34" s="112">
        <v>27</v>
      </c>
      <c r="C34" s="21"/>
      <c r="D34" s="21" t="s">
        <v>53</v>
      </c>
      <c r="E34" s="39" t="s">
        <v>13</v>
      </c>
      <c r="F34" s="26" t="s">
        <v>54</v>
      </c>
      <c r="G34" s="25"/>
      <c r="H34" s="27">
        <v>100</v>
      </c>
      <c r="I34" s="27">
        <v>100</v>
      </c>
      <c r="J34" s="114">
        <v>100</v>
      </c>
    </row>
    <row r="35" spans="2:10" ht="12.75">
      <c r="B35" s="112">
        <v>28</v>
      </c>
      <c r="C35" s="21"/>
      <c r="D35" s="22" t="s">
        <v>55</v>
      </c>
      <c r="E35" s="23" t="s">
        <v>19</v>
      </c>
      <c r="F35" s="26" t="s">
        <v>106</v>
      </c>
      <c r="G35" s="25"/>
      <c r="H35" s="27">
        <v>0</v>
      </c>
      <c r="I35" s="27">
        <v>0</v>
      </c>
      <c r="J35" s="114">
        <v>0</v>
      </c>
    </row>
    <row r="36" spans="2:10" ht="12.75">
      <c r="B36" s="112">
        <v>29</v>
      </c>
      <c r="C36" s="21"/>
      <c r="D36" s="23"/>
      <c r="E36" s="23"/>
      <c r="F36" s="26" t="s">
        <v>56</v>
      </c>
      <c r="G36" s="25"/>
      <c r="H36" s="27">
        <v>100</v>
      </c>
      <c r="I36" s="27">
        <v>100</v>
      </c>
      <c r="J36" s="114">
        <v>100</v>
      </c>
    </row>
    <row r="37" spans="2:10" ht="12.75">
      <c r="B37" s="112">
        <v>30</v>
      </c>
      <c r="C37" s="21"/>
      <c r="D37" s="23"/>
      <c r="E37" s="23"/>
      <c r="F37" s="26" t="s">
        <v>57</v>
      </c>
      <c r="G37" s="25"/>
      <c r="H37" s="27">
        <v>10</v>
      </c>
      <c r="I37" s="27">
        <v>10</v>
      </c>
      <c r="J37" s="114">
        <v>10</v>
      </c>
    </row>
    <row r="38" spans="2:10" ht="12.75">
      <c r="B38" s="112">
        <v>31</v>
      </c>
      <c r="C38" s="21"/>
      <c r="D38" s="23"/>
      <c r="E38" s="23"/>
      <c r="F38" s="26" t="s">
        <v>58</v>
      </c>
      <c r="G38" s="25"/>
      <c r="H38" s="27">
        <v>10</v>
      </c>
      <c r="I38" s="27">
        <v>10</v>
      </c>
      <c r="J38" s="114">
        <v>10</v>
      </c>
    </row>
    <row r="39" spans="2:10" ht="12.75">
      <c r="B39" s="112">
        <v>32</v>
      </c>
      <c r="C39" s="21"/>
      <c r="D39" s="23" t="s">
        <v>55</v>
      </c>
      <c r="E39" s="23" t="s">
        <v>21</v>
      </c>
      <c r="F39" s="26" t="s">
        <v>59</v>
      </c>
      <c r="G39" s="25"/>
      <c r="H39" s="27">
        <v>550</v>
      </c>
      <c r="I39" s="27">
        <v>550</v>
      </c>
      <c r="J39" s="114">
        <v>400</v>
      </c>
    </row>
    <row r="40" spans="2:10" ht="12.75">
      <c r="B40" s="112">
        <v>33</v>
      </c>
      <c r="C40" s="21"/>
      <c r="D40" s="23"/>
      <c r="E40" s="23"/>
      <c r="F40" s="26" t="s">
        <v>60</v>
      </c>
      <c r="G40" s="25"/>
      <c r="H40" s="27">
        <v>250</v>
      </c>
      <c r="I40" s="27">
        <v>250</v>
      </c>
      <c r="J40" s="114">
        <v>200</v>
      </c>
    </row>
    <row r="41" spans="2:10" ht="12.75">
      <c r="B41" s="112">
        <v>34</v>
      </c>
      <c r="C41" s="40" t="s">
        <v>61</v>
      </c>
      <c r="D41" s="41"/>
      <c r="E41" s="42"/>
      <c r="F41" s="43" t="s">
        <v>62</v>
      </c>
      <c r="G41" s="44"/>
      <c r="H41" s="20">
        <f>H42</f>
        <v>5</v>
      </c>
      <c r="I41" s="20">
        <f>I42</f>
        <v>5</v>
      </c>
      <c r="J41" s="113">
        <f>J42</f>
        <v>5</v>
      </c>
    </row>
    <row r="42" spans="2:10" ht="12.75">
      <c r="B42" s="112">
        <v>35</v>
      </c>
      <c r="C42" s="21"/>
      <c r="D42" s="28" t="s">
        <v>63</v>
      </c>
      <c r="E42" s="45"/>
      <c r="F42" s="26" t="s">
        <v>64</v>
      </c>
      <c r="G42" s="25"/>
      <c r="H42" s="27">
        <v>5</v>
      </c>
      <c r="I42" s="27">
        <v>5</v>
      </c>
      <c r="J42" s="114">
        <v>5</v>
      </c>
    </row>
    <row r="43" spans="2:10" ht="12.75">
      <c r="B43" s="112">
        <v>36</v>
      </c>
      <c r="C43" s="40" t="s">
        <v>65</v>
      </c>
      <c r="D43" s="41"/>
      <c r="E43" s="42"/>
      <c r="F43" s="43" t="s">
        <v>66</v>
      </c>
      <c r="G43" s="44"/>
      <c r="H43" s="20">
        <f>H44+H45</f>
        <v>150</v>
      </c>
      <c r="I43" s="20">
        <f>I44+I45</f>
        <v>160</v>
      </c>
      <c r="J43" s="113">
        <f>J44+J45</f>
        <v>160</v>
      </c>
    </row>
    <row r="44" spans="2:10" ht="12.75">
      <c r="B44" s="112">
        <v>37</v>
      </c>
      <c r="C44" s="21"/>
      <c r="D44" s="39" t="s">
        <v>67</v>
      </c>
      <c r="E44" s="46"/>
      <c r="F44" s="47" t="s">
        <v>68</v>
      </c>
      <c r="G44" s="46"/>
      <c r="H44" s="27">
        <v>0</v>
      </c>
      <c r="I44" s="27">
        <v>10</v>
      </c>
      <c r="J44" s="114">
        <v>10</v>
      </c>
    </row>
    <row r="45" spans="2:10" ht="12.75">
      <c r="B45" s="112">
        <v>38</v>
      </c>
      <c r="C45" s="48"/>
      <c r="D45" s="39"/>
      <c r="E45" s="49">
        <v>12</v>
      </c>
      <c r="F45" s="50" t="s">
        <v>69</v>
      </c>
      <c r="G45" s="49"/>
      <c r="H45" s="27">
        <v>150</v>
      </c>
      <c r="I45" s="27">
        <v>150</v>
      </c>
      <c r="J45" s="114">
        <v>150</v>
      </c>
    </row>
    <row r="46" spans="2:10" ht="12.75">
      <c r="B46" s="112">
        <v>39</v>
      </c>
      <c r="C46" s="33" t="s">
        <v>70</v>
      </c>
      <c r="D46" s="34"/>
      <c r="E46" s="35"/>
      <c r="F46" s="36" t="s">
        <v>71</v>
      </c>
      <c r="G46" s="37"/>
      <c r="H46" s="51">
        <f>H47</f>
        <v>16098</v>
      </c>
      <c r="I46" s="51">
        <f>I47</f>
        <v>13118</v>
      </c>
      <c r="J46" s="116">
        <f>J47</f>
        <v>13118</v>
      </c>
    </row>
    <row r="47" spans="2:10" ht="12.75">
      <c r="B47" s="112">
        <v>40</v>
      </c>
      <c r="C47" s="21" t="s">
        <v>72</v>
      </c>
      <c r="D47" s="28" t="s">
        <v>73</v>
      </c>
      <c r="E47" s="23"/>
      <c r="F47" s="24" t="s">
        <v>74</v>
      </c>
      <c r="G47" s="25"/>
      <c r="H47" s="52">
        <f>H48+H49+H50+H51+H52+H53+H54+H59+H60+H61+H62+H63+H64</f>
        <v>16098</v>
      </c>
      <c r="I47" s="52">
        <f>I48+I49+I50+I51+I52+I53+I54+I59+I60+I61+I62+I63+I64</f>
        <v>13118</v>
      </c>
      <c r="J47" s="135">
        <f>J48+J49+J50+J51+J52+J53+J54+J59+J60+J61+J62+J63+J64</f>
        <v>13118</v>
      </c>
    </row>
    <row r="48" spans="2:10" ht="12.75">
      <c r="B48" s="112">
        <v>41</v>
      </c>
      <c r="C48" s="21"/>
      <c r="D48" s="23"/>
      <c r="E48" s="23" t="s">
        <v>19</v>
      </c>
      <c r="F48" s="26" t="s">
        <v>75</v>
      </c>
      <c r="G48" s="25"/>
      <c r="H48" s="27">
        <v>9500</v>
      </c>
      <c r="I48" s="27">
        <v>9500</v>
      </c>
      <c r="J48" s="114">
        <v>9500</v>
      </c>
    </row>
    <row r="49" spans="2:10" ht="12.75">
      <c r="B49" s="112">
        <v>42</v>
      </c>
      <c r="C49" s="21"/>
      <c r="D49" s="23"/>
      <c r="E49" s="23"/>
      <c r="F49" s="26" t="s">
        <v>76</v>
      </c>
      <c r="G49" s="25"/>
      <c r="H49" s="27">
        <v>502</v>
      </c>
      <c r="I49" s="27">
        <v>502</v>
      </c>
      <c r="J49" s="114">
        <v>502</v>
      </c>
    </row>
    <row r="50" spans="2:10" ht="12.75">
      <c r="B50" s="112">
        <v>43</v>
      </c>
      <c r="C50" s="21"/>
      <c r="D50" s="23"/>
      <c r="E50" s="23"/>
      <c r="F50" s="26" t="s">
        <v>77</v>
      </c>
      <c r="G50" s="25"/>
      <c r="H50" s="27">
        <v>1800</v>
      </c>
      <c r="I50" s="27">
        <v>1800</v>
      </c>
      <c r="J50" s="114">
        <v>1800</v>
      </c>
    </row>
    <row r="51" spans="2:10" ht="12.75">
      <c r="B51" s="112">
        <v>44</v>
      </c>
      <c r="C51" s="21"/>
      <c r="D51" s="23"/>
      <c r="E51" s="23"/>
      <c r="F51" s="26" t="s">
        <v>78</v>
      </c>
      <c r="G51" s="25"/>
      <c r="H51" s="27">
        <v>56</v>
      </c>
      <c r="I51" s="27">
        <v>56</v>
      </c>
      <c r="J51" s="114">
        <v>56</v>
      </c>
    </row>
    <row r="52" spans="2:10" ht="12.75">
      <c r="B52" s="112">
        <v>45</v>
      </c>
      <c r="C52" s="21"/>
      <c r="D52" s="23"/>
      <c r="E52" s="23"/>
      <c r="F52" s="26" t="s">
        <v>79</v>
      </c>
      <c r="G52" s="25"/>
      <c r="H52" s="27">
        <v>28</v>
      </c>
      <c r="I52" s="27">
        <v>28</v>
      </c>
      <c r="J52" s="114">
        <v>28</v>
      </c>
    </row>
    <row r="53" spans="2:10" ht="12.75">
      <c r="B53" s="112">
        <v>46</v>
      </c>
      <c r="C53" s="21"/>
      <c r="D53" s="23"/>
      <c r="E53" s="23"/>
      <c r="F53" s="26" t="s">
        <v>80</v>
      </c>
      <c r="G53" s="25"/>
      <c r="H53" s="27">
        <v>10</v>
      </c>
      <c r="I53" s="27">
        <v>10</v>
      </c>
      <c r="J53" s="114">
        <v>10</v>
      </c>
    </row>
    <row r="54" spans="2:10" ht="12" customHeight="1">
      <c r="B54" s="112">
        <v>47</v>
      </c>
      <c r="C54" s="21"/>
      <c r="D54" s="23"/>
      <c r="E54" s="23"/>
      <c r="F54" s="26" t="s">
        <v>81</v>
      </c>
      <c r="G54" s="25"/>
      <c r="H54" s="27">
        <v>178</v>
      </c>
      <c r="I54" s="27">
        <v>178</v>
      </c>
      <c r="J54" s="114">
        <v>178</v>
      </c>
    </row>
    <row r="55" spans="2:10" ht="12.75" hidden="1">
      <c r="B55" s="112">
        <v>49</v>
      </c>
      <c r="C55" s="54"/>
      <c r="D55" s="54"/>
      <c r="E55" s="54"/>
      <c r="F55" s="54"/>
      <c r="G55" s="54"/>
      <c r="H55" s="27"/>
      <c r="I55" s="27"/>
      <c r="J55" s="114"/>
    </row>
    <row r="56" spans="2:10" ht="12.75" customHeight="1" hidden="1">
      <c r="B56" s="112">
        <v>50</v>
      </c>
      <c r="C56" s="21"/>
      <c r="D56" s="23"/>
      <c r="E56" s="23"/>
      <c r="F56" s="26"/>
      <c r="G56" s="25"/>
      <c r="H56" s="27"/>
      <c r="I56" s="27"/>
      <c r="J56" s="114"/>
    </row>
    <row r="57" spans="2:10" ht="12.75" customHeight="1" hidden="1">
      <c r="B57" s="112">
        <v>51</v>
      </c>
      <c r="C57" s="21"/>
      <c r="D57" s="48"/>
      <c r="E57" s="23"/>
      <c r="F57" s="26"/>
      <c r="G57" s="25"/>
      <c r="H57" s="27"/>
      <c r="I57" s="27"/>
      <c r="J57" s="114"/>
    </row>
    <row r="58" spans="2:10" ht="12.75" customHeight="1" hidden="1">
      <c r="B58" s="112">
        <v>52</v>
      </c>
      <c r="C58" s="21"/>
      <c r="D58" s="48"/>
      <c r="E58" s="23"/>
      <c r="F58" s="26"/>
      <c r="G58" s="8"/>
      <c r="H58" s="27"/>
      <c r="I58" s="27"/>
      <c r="J58" s="114"/>
    </row>
    <row r="59" spans="2:10" ht="12.75" customHeight="1">
      <c r="B59" s="112">
        <v>48</v>
      </c>
      <c r="C59" s="21"/>
      <c r="D59" s="48"/>
      <c r="E59" s="23"/>
      <c r="F59" s="26" t="s">
        <v>112</v>
      </c>
      <c r="G59" s="25"/>
      <c r="H59" s="27">
        <v>1800</v>
      </c>
      <c r="I59" s="27">
        <v>0</v>
      </c>
      <c r="J59" s="114">
        <v>0</v>
      </c>
    </row>
    <row r="60" spans="2:10" ht="12.75" customHeight="1">
      <c r="B60" s="112">
        <v>49</v>
      </c>
      <c r="C60" s="21"/>
      <c r="D60" s="48"/>
      <c r="E60" s="23"/>
      <c r="F60" s="26" t="s">
        <v>82</v>
      </c>
      <c r="G60" s="26"/>
      <c r="H60" s="27">
        <v>430</v>
      </c>
      <c r="I60" s="27">
        <v>430</v>
      </c>
      <c r="J60" s="114">
        <v>430</v>
      </c>
    </row>
    <row r="61" spans="2:10" ht="12.75" customHeight="1">
      <c r="B61" s="112">
        <v>50</v>
      </c>
      <c r="C61" s="21"/>
      <c r="D61" s="48"/>
      <c r="E61" s="23"/>
      <c r="F61" s="26" t="s">
        <v>83</v>
      </c>
      <c r="G61" s="26"/>
      <c r="H61" s="27">
        <v>140</v>
      </c>
      <c r="I61" s="27">
        <v>140</v>
      </c>
      <c r="J61" s="114">
        <v>140</v>
      </c>
    </row>
    <row r="62" spans="2:10" ht="12.75" customHeight="1">
      <c r="B62" s="112">
        <v>51</v>
      </c>
      <c r="C62" s="40"/>
      <c r="D62" s="41"/>
      <c r="E62" s="29"/>
      <c r="F62" s="50" t="s">
        <v>84</v>
      </c>
      <c r="G62" s="50"/>
      <c r="H62" s="53">
        <v>54</v>
      </c>
      <c r="I62" s="53">
        <v>54</v>
      </c>
      <c r="J62" s="114">
        <v>54</v>
      </c>
    </row>
    <row r="63" spans="2:10" ht="12.75" customHeight="1">
      <c r="B63" s="125">
        <v>52</v>
      </c>
      <c r="C63" s="126"/>
      <c r="D63" s="126"/>
      <c r="E63" s="127"/>
      <c r="F63" s="128" t="s">
        <v>85</v>
      </c>
      <c r="G63" s="128"/>
      <c r="H63" s="129">
        <v>1600</v>
      </c>
      <c r="I63" s="129">
        <v>420</v>
      </c>
      <c r="J63" s="124">
        <v>420</v>
      </c>
    </row>
    <row r="64" spans="2:10" ht="12.75" customHeight="1">
      <c r="B64" s="136">
        <v>53</v>
      </c>
      <c r="C64" s="130"/>
      <c r="D64" s="130"/>
      <c r="E64" s="131"/>
      <c r="F64" s="134" t="s">
        <v>107</v>
      </c>
      <c r="G64" s="133"/>
      <c r="H64" s="132">
        <v>0</v>
      </c>
      <c r="I64" s="132">
        <v>0</v>
      </c>
      <c r="J64" s="137">
        <v>0</v>
      </c>
    </row>
    <row r="65" spans="1:12" ht="18.75" customHeight="1" thickBot="1">
      <c r="A65" s="2"/>
      <c r="B65" s="117">
        <v>54</v>
      </c>
      <c r="C65" s="93"/>
      <c r="D65" s="93"/>
      <c r="E65" s="94"/>
      <c r="F65" s="118" t="s">
        <v>86</v>
      </c>
      <c r="G65" s="119"/>
      <c r="H65" s="120">
        <f>H7+H24+H46</f>
        <v>170808</v>
      </c>
      <c r="I65" s="120">
        <f>I7+I24+I46</f>
        <v>167053</v>
      </c>
      <c r="J65" s="121">
        <f>J7+J24+J46</f>
        <v>166848</v>
      </c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7" ht="12.75" customHeight="1" hidden="1">
      <c r="B67" s="2"/>
      <c r="C67" s="2"/>
      <c r="D67" s="2"/>
      <c r="E67" s="2"/>
      <c r="F67" s="2"/>
      <c r="G67" s="2"/>
    </row>
    <row r="68" spans="2:7" ht="12.75" hidden="1">
      <c r="B68" s="2"/>
      <c r="C68" s="2"/>
      <c r="D68" s="2"/>
      <c r="E68" s="2"/>
      <c r="F68" s="2"/>
      <c r="G68" s="2"/>
    </row>
    <row r="69" spans="2:7" ht="36" customHeight="1">
      <c r="B69" s="2"/>
      <c r="C69" s="2"/>
      <c r="D69" s="2"/>
      <c r="E69" s="2"/>
      <c r="F69" s="2"/>
      <c r="G69" s="2"/>
    </row>
    <row r="70" spans="2:7" ht="36" customHeight="1">
      <c r="B70" s="2"/>
      <c r="C70" s="2"/>
      <c r="D70" s="2"/>
      <c r="E70" s="2"/>
      <c r="F70" s="2"/>
      <c r="G70" s="2"/>
    </row>
    <row r="71" spans="2:7" ht="36" customHeight="1">
      <c r="B71" s="2"/>
      <c r="C71" s="2"/>
      <c r="D71" s="2"/>
      <c r="E71" s="2"/>
      <c r="F71" s="2"/>
      <c r="G71" s="2"/>
    </row>
    <row r="72" spans="2:7" ht="36" customHeight="1">
      <c r="B72" s="2"/>
      <c r="C72" s="2"/>
      <c r="D72" s="2"/>
      <c r="E72" s="2"/>
      <c r="F72" s="2"/>
      <c r="G72" s="2"/>
    </row>
    <row r="73" spans="2:7" ht="12" customHeight="1">
      <c r="B73" s="2"/>
      <c r="C73" s="2"/>
      <c r="D73" s="2"/>
      <c r="E73" s="2"/>
      <c r="F73" s="2"/>
      <c r="G73" s="2"/>
    </row>
    <row r="74" spans="2:7" ht="12.75" customHeight="1" hidden="1">
      <c r="B74" s="2"/>
      <c r="C74" s="2"/>
      <c r="D74" s="2"/>
      <c r="E74" s="2"/>
      <c r="F74" s="2"/>
      <c r="G74" s="2"/>
    </row>
    <row r="75" spans="2:7" ht="12.75" hidden="1">
      <c r="B75" s="2"/>
      <c r="C75" s="2"/>
      <c r="D75" s="2"/>
      <c r="E75" s="2"/>
      <c r="F75" s="2"/>
      <c r="G75" s="2"/>
    </row>
    <row r="76" spans="2:7" ht="12.75" hidden="1">
      <c r="B76" s="2"/>
      <c r="C76" s="2"/>
      <c r="D76" s="2"/>
      <c r="E76" s="2"/>
      <c r="F76" s="2"/>
      <c r="G76" s="2"/>
    </row>
    <row r="77" spans="2:7" ht="12.75" hidden="1">
      <c r="B77" s="2"/>
      <c r="C77" s="2"/>
      <c r="D77" s="2"/>
      <c r="E77" s="2"/>
      <c r="F77" s="2"/>
      <c r="G77" s="2"/>
    </row>
    <row r="78" spans="2:7" ht="12.75" hidden="1">
      <c r="B78" s="2"/>
      <c r="C78" s="2"/>
      <c r="D78" s="2"/>
      <c r="E78" s="2"/>
      <c r="F78" s="2"/>
      <c r="G78" s="2"/>
    </row>
    <row r="79" spans="2:7" ht="12.75" hidden="1">
      <c r="B79" s="2"/>
      <c r="C79" s="2"/>
      <c r="D79" s="2"/>
      <c r="E79" s="2"/>
      <c r="F79" s="2"/>
      <c r="G79" s="2"/>
    </row>
    <row r="80" spans="2:7" ht="12.75" hidden="1">
      <c r="B80" s="2"/>
      <c r="C80" s="2"/>
      <c r="D80" s="2"/>
      <c r="E80" s="2"/>
      <c r="F80" s="2"/>
      <c r="G80" s="2"/>
    </row>
    <row r="81" spans="2:7" ht="13.5" thickBot="1">
      <c r="B81" s="2"/>
      <c r="C81" s="2"/>
      <c r="D81" s="2"/>
      <c r="E81" s="2"/>
      <c r="F81" s="2"/>
      <c r="G81" s="2"/>
    </row>
    <row r="82" spans="2:10" ht="13.5" thickBot="1">
      <c r="B82" s="2"/>
      <c r="C82" s="141" t="s">
        <v>87</v>
      </c>
      <c r="D82" s="142"/>
      <c r="E82" s="142"/>
      <c r="F82" s="142"/>
      <c r="G82" s="78"/>
      <c r="H82" s="78"/>
      <c r="I82" s="78"/>
      <c r="J82" s="79"/>
    </row>
    <row r="83" spans="2:10" ht="12.75">
      <c r="B83" s="2"/>
      <c r="C83" s="143"/>
      <c r="D83" s="144"/>
      <c r="E83" s="144"/>
      <c r="F83" s="144"/>
      <c r="G83" s="4" t="s">
        <v>2</v>
      </c>
      <c r="H83" s="4" t="s">
        <v>103</v>
      </c>
      <c r="I83" s="4" t="s">
        <v>103</v>
      </c>
      <c r="J83" s="80" t="s">
        <v>103</v>
      </c>
    </row>
    <row r="84" spans="2:10" ht="12.75">
      <c r="B84" s="2"/>
      <c r="C84" s="81"/>
      <c r="D84" s="6" t="s">
        <v>3</v>
      </c>
      <c r="E84" s="6" t="s">
        <v>4</v>
      </c>
      <c r="F84" s="6" t="s">
        <v>5</v>
      </c>
      <c r="G84" s="9" t="s">
        <v>110</v>
      </c>
      <c r="H84" s="9" t="s">
        <v>104</v>
      </c>
      <c r="I84" s="9" t="s">
        <v>105</v>
      </c>
      <c r="J84" s="82" t="s">
        <v>108</v>
      </c>
    </row>
    <row r="85" spans="2:10" ht="13.5" thickBot="1">
      <c r="B85" s="2"/>
      <c r="C85" s="83"/>
      <c r="D85" s="10"/>
      <c r="E85" s="11"/>
      <c r="F85" s="10" t="s">
        <v>6</v>
      </c>
      <c r="G85" s="55" t="s">
        <v>7</v>
      </c>
      <c r="H85" s="14"/>
      <c r="I85" s="14"/>
      <c r="J85" s="84"/>
    </row>
    <row r="86" spans="2:10" ht="13.5" thickTop="1">
      <c r="B86" s="2"/>
      <c r="C86" s="85">
        <v>1</v>
      </c>
      <c r="D86" s="56" t="s">
        <v>65</v>
      </c>
      <c r="E86" s="57"/>
      <c r="F86" s="58"/>
      <c r="G86" s="59" t="s">
        <v>66</v>
      </c>
      <c r="H86" s="60"/>
      <c r="I86" s="60"/>
      <c r="J86" s="86"/>
    </row>
    <row r="87" spans="2:10" ht="12.75">
      <c r="B87" s="2"/>
      <c r="C87" s="87">
        <v>2</v>
      </c>
      <c r="D87" s="41"/>
      <c r="E87" s="28" t="s">
        <v>67</v>
      </c>
      <c r="F87" s="29" t="s">
        <v>88</v>
      </c>
      <c r="G87" s="61" t="s">
        <v>89</v>
      </c>
      <c r="H87" s="9"/>
      <c r="I87" s="9"/>
      <c r="J87" s="82"/>
    </row>
    <row r="88" spans="2:10" ht="12.75">
      <c r="B88" s="2"/>
      <c r="C88" s="88">
        <v>3</v>
      </c>
      <c r="D88" s="48" t="s">
        <v>70</v>
      </c>
      <c r="E88" s="21"/>
      <c r="F88" s="23"/>
      <c r="G88" s="62" t="s">
        <v>90</v>
      </c>
      <c r="H88" s="63"/>
      <c r="I88" s="64"/>
      <c r="J88" s="89"/>
    </row>
    <row r="89" spans="2:10" ht="12.75">
      <c r="B89" s="2"/>
      <c r="C89" s="88">
        <v>4</v>
      </c>
      <c r="D89" s="48"/>
      <c r="E89" s="21"/>
      <c r="F89" s="23"/>
      <c r="G89" s="25"/>
      <c r="H89" s="65"/>
      <c r="I89" s="66"/>
      <c r="J89" s="90"/>
    </row>
    <row r="90" spans="1:11" ht="13.5" thickBot="1">
      <c r="A90" s="2"/>
      <c r="B90" s="2"/>
      <c r="C90" s="91">
        <v>5</v>
      </c>
      <c r="D90" s="92"/>
      <c r="E90" s="93"/>
      <c r="F90" s="94"/>
      <c r="G90" s="95" t="s">
        <v>91</v>
      </c>
      <c r="H90" s="96">
        <v>0</v>
      </c>
      <c r="I90" s="97">
        <v>0</v>
      </c>
      <c r="J90" s="98">
        <v>0</v>
      </c>
      <c r="K90" s="2"/>
    </row>
    <row r="91" spans="2:7" ht="12.75">
      <c r="B91" s="2"/>
      <c r="C91" s="2"/>
      <c r="D91" s="2"/>
      <c r="E91" s="2"/>
      <c r="F91" s="2"/>
      <c r="G91" s="2"/>
    </row>
    <row r="92" spans="2:7" ht="13.5" thickBot="1">
      <c r="B92" s="2"/>
      <c r="C92" s="2"/>
      <c r="D92" s="2"/>
      <c r="E92" s="2"/>
      <c r="F92" s="2"/>
      <c r="G92" s="2"/>
    </row>
    <row r="93" spans="2:10" ht="8.25" customHeight="1" thickBot="1">
      <c r="B93" s="2"/>
      <c r="C93" s="141" t="s">
        <v>92</v>
      </c>
      <c r="D93" s="142"/>
      <c r="E93" s="142"/>
      <c r="F93" s="142"/>
      <c r="G93" s="78"/>
      <c r="H93" s="78"/>
      <c r="I93" s="78"/>
      <c r="J93" s="79"/>
    </row>
    <row r="94" spans="2:10" ht="12.75">
      <c r="B94" s="2"/>
      <c r="C94" s="143"/>
      <c r="D94" s="144"/>
      <c r="E94" s="144"/>
      <c r="F94" s="144"/>
      <c r="G94" s="4" t="s">
        <v>2</v>
      </c>
      <c r="H94" s="4" t="s">
        <v>103</v>
      </c>
      <c r="I94" s="4" t="s">
        <v>103</v>
      </c>
      <c r="J94" s="80" t="s">
        <v>103</v>
      </c>
    </row>
    <row r="95" spans="2:10" ht="12.75">
      <c r="B95" s="2"/>
      <c r="C95" s="81"/>
      <c r="D95" s="6" t="s">
        <v>3</v>
      </c>
      <c r="E95" s="6" t="s">
        <v>4</v>
      </c>
      <c r="F95" s="6" t="s">
        <v>5</v>
      </c>
      <c r="G95" s="9" t="s">
        <v>111</v>
      </c>
      <c r="H95" s="9" t="s">
        <v>104</v>
      </c>
      <c r="I95" s="9" t="s">
        <v>105</v>
      </c>
      <c r="J95" s="82" t="s">
        <v>108</v>
      </c>
    </row>
    <row r="96" spans="2:10" ht="13.5" thickBot="1">
      <c r="B96" s="2"/>
      <c r="C96" s="83"/>
      <c r="D96" s="10"/>
      <c r="E96" s="11"/>
      <c r="F96" s="10" t="s">
        <v>6</v>
      </c>
      <c r="G96" s="13" t="s">
        <v>7</v>
      </c>
      <c r="H96" s="14"/>
      <c r="I96" s="14"/>
      <c r="J96" s="84"/>
    </row>
    <row r="97" spans="2:10" ht="13.5" thickTop="1">
      <c r="B97" s="2"/>
      <c r="C97" s="88">
        <v>1</v>
      </c>
      <c r="D97" s="48" t="s">
        <v>93</v>
      </c>
      <c r="E97" s="21"/>
      <c r="F97" s="23"/>
      <c r="G97" s="67" t="s">
        <v>94</v>
      </c>
      <c r="H97" s="68"/>
      <c r="I97" s="69"/>
      <c r="J97" s="101"/>
    </row>
    <row r="98" spans="2:10" ht="12.75">
      <c r="B98" s="2"/>
      <c r="C98" s="102">
        <f>C97+1</f>
        <v>2</v>
      </c>
      <c r="D98" s="40"/>
      <c r="E98" s="40" t="s">
        <v>95</v>
      </c>
      <c r="F98" s="28" t="s">
        <v>19</v>
      </c>
      <c r="G98" s="47" t="s">
        <v>96</v>
      </c>
      <c r="H98" s="99"/>
      <c r="I98" s="100"/>
      <c r="J98" s="103"/>
    </row>
    <row r="99" spans="2:13" ht="13.5" thickBot="1">
      <c r="B99" s="2"/>
      <c r="C99" s="91">
        <v>3</v>
      </c>
      <c r="D99" s="104"/>
      <c r="E99" s="93"/>
      <c r="F99" s="94"/>
      <c r="G99" s="105" t="s">
        <v>97</v>
      </c>
      <c r="H99" s="106"/>
      <c r="I99" s="106">
        <f>SUM(I98)</f>
        <v>0</v>
      </c>
      <c r="J99" s="106">
        <f>SUM(J98)</f>
        <v>0</v>
      </c>
      <c r="K99" s="2"/>
      <c r="L99" s="2"/>
      <c r="M99" s="2"/>
    </row>
    <row r="100" spans="2:7" ht="12.75">
      <c r="B100" s="2"/>
      <c r="C100" s="2"/>
      <c r="D100" s="2"/>
      <c r="E100" s="2"/>
      <c r="F100" s="2"/>
      <c r="G100" s="2"/>
    </row>
    <row r="101" spans="2:7" ht="12.75" customHeight="1" thickBot="1">
      <c r="B101" s="2"/>
      <c r="C101" s="2"/>
      <c r="D101" s="2"/>
      <c r="E101" s="2"/>
      <c r="F101" s="2"/>
      <c r="G101" s="2"/>
    </row>
    <row r="102" spans="2:7" ht="12.75" customHeight="1" hidden="1">
      <c r="B102" s="2"/>
      <c r="C102" s="2"/>
      <c r="D102" s="2"/>
      <c r="E102" s="2"/>
      <c r="F102" s="2"/>
      <c r="G102" s="2"/>
    </row>
    <row r="103" spans="2:7" ht="13.5" hidden="1" thickBot="1">
      <c r="B103" s="2"/>
      <c r="C103" s="2"/>
      <c r="D103" s="2"/>
      <c r="E103" s="2"/>
      <c r="F103" s="2"/>
      <c r="G103" s="2"/>
    </row>
    <row r="104" spans="2:7" ht="13.5" hidden="1" thickBot="1">
      <c r="B104" s="2"/>
      <c r="C104" s="2"/>
      <c r="D104" s="2"/>
      <c r="E104" s="2"/>
      <c r="F104" s="2"/>
      <c r="G104" s="2"/>
    </row>
    <row r="105" spans="2:7" ht="13.5" hidden="1" thickBot="1">
      <c r="B105" s="2"/>
      <c r="C105" s="2"/>
      <c r="D105" s="2"/>
      <c r="E105" s="2"/>
      <c r="F105" s="2"/>
      <c r="G105" s="2"/>
    </row>
    <row r="106" spans="2:7" ht="13.5" hidden="1" thickBot="1">
      <c r="B106" s="2"/>
      <c r="C106" s="2"/>
      <c r="D106" s="2"/>
      <c r="E106" s="2"/>
      <c r="F106" s="2"/>
      <c r="G106" s="2"/>
    </row>
    <row r="107" spans="2:7" ht="13.5" hidden="1" thickBot="1">
      <c r="B107" s="2"/>
      <c r="C107" s="2"/>
      <c r="D107" s="2"/>
      <c r="E107" s="2"/>
      <c r="F107" s="2"/>
      <c r="G107" s="2"/>
    </row>
    <row r="108" spans="2:7" ht="13.5" hidden="1" thickBot="1">
      <c r="B108" s="2"/>
      <c r="C108" s="2"/>
      <c r="D108" s="2"/>
      <c r="E108" s="2"/>
      <c r="F108" s="2"/>
      <c r="G108" s="2"/>
    </row>
    <row r="109" spans="2:10" ht="13.5" thickBot="1">
      <c r="B109" s="2"/>
      <c r="C109" s="145" t="s">
        <v>99</v>
      </c>
      <c r="D109" s="146"/>
      <c r="E109" s="146"/>
      <c r="F109" s="146"/>
      <c r="G109" s="146"/>
      <c r="H109" s="78"/>
      <c r="I109" s="78"/>
      <c r="J109" s="79"/>
    </row>
    <row r="110" spans="2:10" ht="12.75">
      <c r="B110" s="2"/>
      <c r="C110" s="147"/>
      <c r="D110" s="148"/>
      <c r="E110" s="148"/>
      <c r="F110" s="148"/>
      <c r="G110" s="148"/>
      <c r="H110" s="4" t="s">
        <v>103</v>
      </c>
      <c r="I110" s="4" t="s">
        <v>103</v>
      </c>
      <c r="J110" s="80" t="s">
        <v>103</v>
      </c>
    </row>
    <row r="111" spans="2:13" ht="12.75">
      <c r="B111" s="2"/>
      <c r="C111" s="81"/>
      <c r="D111" s="6" t="s">
        <v>3</v>
      </c>
      <c r="E111" s="6" t="s">
        <v>4</v>
      </c>
      <c r="F111" s="6" t="s">
        <v>5</v>
      </c>
      <c r="G111" s="8"/>
      <c r="H111" s="9" t="s">
        <v>104</v>
      </c>
      <c r="I111" s="9" t="s">
        <v>105</v>
      </c>
      <c r="J111" s="82" t="s">
        <v>108</v>
      </c>
      <c r="M111" t="s">
        <v>98</v>
      </c>
    </row>
    <row r="112" spans="2:10" ht="13.5" thickBot="1">
      <c r="B112" s="2"/>
      <c r="C112" s="83"/>
      <c r="D112" s="10"/>
      <c r="E112" s="11"/>
      <c r="F112" s="10" t="s">
        <v>6</v>
      </c>
      <c r="G112" s="13" t="s">
        <v>7</v>
      </c>
      <c r="H112" s="14"/>
      <c r="I112" s="14"/>
      <c r="J112" s="84"/>
    </row>
    <row r="113" spans="2:10" ht="15" thickTop="1">
      <c r="B113" s="2"/>
      <c r="C113" s="107">
        <v>1</v>
      </c>
      <c r="D113" s="70"/>
      <c r="E113" s="70"/>
      <c r="F113" s="71"/>
      <c r="G113" s="72" t="s">
        <v>86</v>
      </c>
      <c r="H113" s="138">
        <f>H65</f>
        <v>170808</v>
      </c>
      <c r="I113" s="138">
        <f>I65</f>
        <v>167053</v>
      </c>
      <c r="J113" s="138">
        <f>J65</f>
        <v>166848</v>
      </c>
    </row>
    <row r="114" spans="2:11" ht="14.25">
      <c r="B114" s="2"/>
      <c r="C114" s="102">
        <v>2</v>
      </c>
      <c r="D114" s="28"/>
      <c r="E114" s="29"/>
      <c r="F114" s="23"/>
      <c r="G114" s="73" t="s">
        <v>100</v>
      </c>
      <c r="H114" s="74"/>
      <c r="I114" s="123">
        <v>0</v>
      </c>
      <c r="J114" s="122">
        <v>0</v>
      </c>
      <c r="K114" s="5"/>
    </row>
    <row r="115" spans="2:10" ht="14.25">
      <c r="B115" s="2"/>
      <c r="C115" s="102">
        <v>3</v>
      </c>
      <c r="D115" s="28"/>
      <c r="E115" s="29"/>
      <c r="F115" s="29"/>
      <c r="G115" s="75" t="s">
        <v>101</v>
      </c>
      <c r="H115" s="76">
        <v>4371</v>
      </c>
      <c r="I115" s="77">
        <v>0</v>
      </c>
      <c r="J115" s="122">
        <v>0</v>
      </c>
    </row>
    <row r="116" spans="2:10" ht="13.5" thickBot="1">
      <c r="B116" s="2"/>
      <c r="C116" s="108">
        <v>4</v>
      </c>
      <c r="D116" s="109"/>
      <c r="E116" s="110"/>
      <c r="F116" s="111"/>
      <c r="G116" s="95" t="s">
        <v>102</v>
      </c>
      <c r="H116" s="139">
        <f>SUM(H113:H115)</f>
        <v>175179</v>
      </c>
      <c r="I116" s="139">
        <f>SUM(I113:I115)</f>
        <v>167053</v>
      </c>
      <c r="J116" s="139">
        <f>SUM(J113:J115)</f>
        <v>166848</v>
      </c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</sheetData>
  <sheetProtection selectLockedCells="1" selectUnlockedCells="1"/>
  <mergeCells count="5">
    <mergeCell ref="C93:F94"/>
    <mergeCell ref="C109:G110"/>
    <mergeCell ref="B1:J1"/>
    <mergeCell ref="B3:G4"/>
    <mergeCell ref="C82:F83"/>
  </mergeCells>
  <printOptions/>
  <pageMargins left="0" right="0" top="0.9840277777777777" bottom="0.98402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2015-01-07T11:07:25Z</cp:lastPrinted>
  <dcterms:created xsi:type="dcterms:W3CDTF">2013-02-07T09:18:24Z</dcterms:created>
  <dcterms:modified xsi:type="dcterms:W3CDTF">2015-01-07T11:07:27Z</dcterms:modified>
  <cp:category/>
  <cp:version/>
  <cp:contentType/>
  <cp:contentStatus/>
</cp:coreProperties>
</file>