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Hárok1" sheetId="1" r:id="rId1"/>
    <sheet name="Hárok2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<sst xmlns="http://schemas.openxmlformats.org/spreadsheetml/2006/main" count="165" uniqueCount="112">
  <si>
    <t xml:space="preserve">                                                       </t>
  </si>
  <si>
    <t>Bežné príjmy</t>
  </si>
  <si>
    <t>Rozpočet</t>
  </si>
  <si>
    <t>kategória</t>
  </si>
  <si>
    <t>položka</t>
  </si>
  <si>
    <t>podpo-</t>
  </si>
  <si>
    <t>ložka</t>
  </si>
  <si>
    <t>príjem</t>
  </si>
  <si>
    <t>100</t>
  </si>
  <si>
    <t>DAŇOVÉ  PRÍJMY</t>
  </si>
  <si>
    <t>110</t>
  </si>
  <si>
    <t>Dane z príjmov a kapitálového majetku</t>
  </si>
  <si>
    <t>111</t>
  </si>
  <si>
    <t>003</t>
  </si>
  <si>
    <t>Výnos dane z príjmov poukázaný územnej samospráve</t>
  </si>
  <si>
    <t>120</t>
  </si>
  <si>
    <t>Dane z majetku</t>
  </si>
  <si>
    <t>121</t>
  </si>
  <si>
    <t>daň z nehnuteľností</t>
  </si>
  <si>
    <t>001</t>
  </si>
  <si>
    <t xml:space="preserve">    - z pozemkov FO + PO</t>
  </si>
  <si>
    <t>002</t>
  </si>
  <si>
    <t xml:space="preserve">    - zo stavieb FO + PO</t>
  </si>
  <si>
    <t xml:space="preserve">    - z bytov </t>
  </si>
  <si>
    <t xml:space="preserve">    - daňové  nedoplatky a poplatky z minulých rokov </t>
  </si>
  <si>
    <t>130</t>
  </si>
  <si>
    <t>Domáce dane na tovary a služby</t>
  </si>
  <si>
    <t>133</t>
  </si>
  <si>
    <t>daň za psa</t>
  </si>
  <si>
    <t>daň za záb. hracie prístroje</t>
  </si>
  <si>
    <t>006</t>
  </si>
  <si>
    <t>daň za ubytovanie</t>
  </si>
  <si>
    <t>012</t>
  </si>
  <si>
    <t>daň za užívanie verejného priestranstva</t>
  </si>
  <si>
    <t>013</t>
  </si>
  <si>
    <t>poplatok za komunálne odpady a drobné stavebné odpady</t>
  </si>
  <si>
    <t xml:space="preserve"> - daňové nedpolatky a poplatky z  minulých rokov</t>
  </si>
  <si>
    <t>200</t>
  </si>
  <si>
    <t>NEDAŇOVÉ  PRÍJMY</t>
  </si>
  <si>
    <t>210</t>
  </si>
  <si>
    <t>Príjmy z podnikania a z vlastníctva majetku</t>
  </si>
  <si>
    <t>212</t>
  </si>
  <si>
    <t>príjmy z vlastníctva</t>
  </si>
  <si>
    <t>z prenajatých pozemkov</t>
  </si>
  <si>
    <t>z prenajatých budov, priestorov a objektov</t>
  </si>
  <si>
    <t>220</t>
  </si>
  <si>
    <t>Administratívne a iné poplatky a platby</t>
  </si>
  <si>
    <t>221</t>
  </si>
  <si>
    <t>004</t>
  </si>
  <si>
    <t>administratívne poplatky - ostatné</t>
  </si>
  <si>
    <t>poplatky za hracie  prístroje</t>
  </si>
  <si>
    <t>poplatky za matričnú činnosť</t>
  </si>
  <si>
    <t>za stavebnú činnosť</t>
  </si>
  <si>
    <t>222</t>
  </si>
  <si>
    <t>Pokuty a penále z priest. konania</t>
  </si>
  <si>
    <t>223</t>
  </si>
  <si>
    <t xml:space="preserve">príjmy za MR </t>
  </si>
  <si>
    <t>cintorínske poplatky</t>
  </si>
  <si>
    <t>za kopirovanie</t>
  </si>
  <si>
    <t>Príspevok zákonného zástupcu dieťaťa v MŠ</t>
  </si>
  <si>
    <t>Príspevok rodičov za ŠKD</t>
  </si>
  <si>
    <t>240</t>
  </si>
  <si>
    <t>Úroky z domácich úverov,pôžičiek a vkladov</t>
  </si>
  <si>
    <t>243</t>
  </si>
  <si>
    <t>z účtov finančného hospodárenia</t>
  </si>
  <si>
    <t>290</t>
  </si>
  <si>
    <t>Iné nedaňové príjmy</t>
  </si>
  <si>
    <t>292</t>
  </si>
  <si>
    <t xml:space="preserve">Ostatné príjmy od FO a PO - vratky </t>
  </si>
  <si>
    <t>Výťažky z lotérie a iných pod. hier</t>
  </si>
  <si>
    <t>300</t>
  </si>
  <si>
    <t>GRANTY  A  TRANSFERY</t>
  </si>
  <si>
    <t>310</t>
  </si>
  <si>
    <t>312</t>
  </si>
  <si>
    <t>Transfery v rámci verejnej správy</t>
  </si>
  <si>
    <t>Transfery v rámci VS - zo štátneho rozpočtu na ZŠ</t>
  </si>
  <si>
    <t>Dotácia na stavebnú činnosť</t>
  </si>
  <si>
    <t>Dotácia na matričnú činnosť</t>
  </si>
  <si>
    <t>Dotácia na ochranu ŽP</t>
  </si>
  <si>
    <t xml:space="preserve">Dotácia na miestne komunikácie </t>
  </si>
  <si>
    <t>Dotácie na vojnové hroby</t>
  </si>
  <si>
    <t>Dotácia na evidenciu obyvateľstva</t>
  </si>
  <si>
    <t>Dotácia voľby do NR SR</t>
  </si>
  <si>
    <t>Dotácia na MŠ</t>
  </si>
  <si>
    <t>Dotácia na vzdel. poukazy</t>
  </si>
  <si>
    <t>Dotácia na CO skládku</t>
  </si>
  <si>
    <t>Dotácia VPP</t>
  </si>
  <si>
    <t>BEŽNÉ PRÍJMY SPOLU:</t>
  </si>
  <si>
    <t xml:space="preserve">Kapitálové príjmy </t>
  </si>
  <si>
    <t>017</t>
  </si>
  <si>
    <t xml:space="preserve">Ostatné príjmy - </t>
  </si>
  <si>
    <t>Granty a transfery</t>
  </si>
  <si>
    <t>Kapitálové príjmy spolu:</t>
  </si>
  <si>
    <t>Finančné operácie</t>
  </si>
  <si>
    <t>400</t>
  </si>
  <si>
    <t>Príjmové operácie</t>
  </si>
  <si>
    <t>454</t>
  </si>
  <si>
    <t xml:space="preserve">Prevod z rezervného fondu obce </t>
  </si>
  <si>
    <t>Finančné operácie príjmové spolu:</t>
  </si>
  <si>
    <t xml:space="preserve"> </t>
  </si>
  <si>
    <t>PRÍJMY SPOLU</t>
  </si>
  <si>
    <t>KAPITÁLOVÉ PRÍJMY</t>
  </si>
  <si>
    <t>FINAČNÉ OPERÁCIE PRÍJMOVÉ</t>
  </si>
  <si>
    <t>PRÍJMY SPOLU:</t>
  </si>
  <si>
    <t xml:space="preserve">Rozpočet </t>
  </si>
  <si>
    <t>rok 2013</t>
  </si>
  <si>
    <t>rok 2014</t>
  </si>
  <si>
    <t>rok 2015</t>
  </si>
  <si>
    <t>poplatky a platby za predaj výrobkov, tovarov a služieb:</t>
  </si>
  <si>
    <t>Programový rozpočet obce Trstená na Ostrove na roky 2013-2015</t>
  </si>
  <si>
    <t>2013</t>
  </si>
  <si>
    <t>Dotácia na zvýš. plat. neped. zamestnancov 5%</t>
  </si>
</sst>
</file>

<file path=xl/styles.xml><?xml version="1.0" encoding="utf-8"?>
<styleSheet xmlns="http://schemas.openxmlformats.org/spreadsheetml/2006/main">
  <numFmts count="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</numFmts>
  <fonts count="38">
    <font>
      <sz val="10"/>
      <name val="Arial CE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sz val="11"/>
      <color indexed="20"/>
      <name val="Calibri"/>
      <family val="2"/>
    </font>
    <font>
      <b/>
      <sz val="14"/>
      <name val="Tahoma"/>
      <family val="2"/>
    </font>
    <font>
      <b/>
      <i/>
      <sz val="12"/>
      <name val="Arial CE"/>
      <family val="2"/>
    </font>
    <font>
      <b/>
      <sz val="12"/>
      <name val="Arial CE"/>
      <family val="2"/>
    </font>
    <font>
      <b/>
      <sz val="8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sz val="6"/>
      <name val="Arial CE"/>
      <family val="2"/>
    </font>
    <font>
      <b/>
      <i/>
      <sz val="9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i/>
      <sz val="8"/>
      <name val="Arial CE"/>
      <family val="2"/>
    </font>
    <font>
      <i/>
      <sz val="8"/>
      <name val="Arial CE"/>
      <family val="2"/>
    </font>
    <font>
      <i/>
      <sz val="9"/>
      <name val="Arial CE"/>
      <family val="2"/>
    </font>
    <font>
      <b/>
      <i/>
      <sz val="11"/>
      <name val="Arial CE"/>
      <family val="2"/>
    </font>
    <font>
      <b/>
      <sz val="11"/>
      <name val="Arial CE"/>
      <family val="2"/>
    </font>
    <font>
      <b/>
      <i/>
      <sz val="10"/>
      <name val="Arial CE"/>
      <family val="2"/>
    </font>
    <font>
      <sz val="8"/>
      <color indexed="47"/>
      <name val="Arial CE"/>
      <family val="2"/>
    </font>
    <font>
      <i/>
      <sz val="11"/>
      <name val="Arial CE"/>
      <family val="2"/>
    </font>
    <font>
      <i/>
      <sz val="10"/>
      <name val="Arial CE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6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medium"/>
      <top>
        <color indexed="63"/>
      </top>
      <bottom style="double">
        <color indexed="8"/>
      </bottom>
    </border>
    <border>
      <left style="medium"/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medium"/>
      <top style="double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>
        <color indexed="8"/>
      </left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" fillId="4" borderId="0" applyNumberFormat="0" applyBorder="0" applyAlignment="0" applyProtection="0"/>
    <xf numFmtId="0" fontId="5" fillId="16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9" fillId="17" borderId="0" applyNumberFormat="0" applyBorder="0" applyAlignment="0" applyProtection="0"/>
    <xf numFmtId="9" fontId="1" fillId="0" borderId="0" applyFill="0" applyBorder="0" applyAlignment="0" applyProtection="0"/>
    <xf numFmtId="0" fontId="0" fillId="18" borderId="5" applyNumberFormat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7" borderId="8" applyNumberFormat="0" applyAlignment="0" applyProtection="0"/>
    <xf numFmtId="0" fontId="16" fillId="19" borderId="8" applyNumberFormat="0" applyAlignment="0" applyProtection="0"/>
    <xf numFmtId="0" fontId="17" fillId="19" borderId="9" applyNumberFormat="0" applyAlignment="0" applyProtection="0"/>
    <xf numFmtId="0" fontId="15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3" borderId="0" applyNumberFormat="0" applyBorder="0" applyAlignment="0" applyProtection="0"/>
  </cellStyleXfs>
  <cellXfs count="15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49" fontId="20" fillId="0" borderId="0" xfId="0" applyNumberFormat="1" applyFont="1" applyFill="1" applyBorder="1" applyAlignment="1">
      <alignment horizontal="center" vertical="center"/>
    </xf>
    <xf numFmtId="49" fontId="21" fillId="0" borderId="0" xfId="0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/>
    </xf>
    <xf numFmtId="0" fontId="23" fillId="0" borderId="0" xfId="0" applyFont="1" applyAlignment="1">
      <alignment/>
    </xf>
    <xf numFmtId="49" fontId="25" fillId="0" borderId="11" xfId="0" applyNumberFormat="1" applyFont="1" applyFill="1" applyBorder="1" applyAlignment="1">
      <alignment horizontal="center"/>
    </xf>
    <xf numFmtId="0" fontId="24" fillId="0" borderId="0" xfId="0" applyFont="1" applyFill="1" applyBorder="1" applyAlignment="1">
      <alignment/>
    </xf>
    <xf numFmtId="0" fontId="24" fillId="0" borderId="11" xfId="0" applyFont="1" applyFill="1" applyBorder="1" applyAlignment="1">
      <alignment/>
    </xf>
    <xf numFmtId="49" fontId="22" fillId="0" borderId="10" xfId="0" applyNumberFormat="1" applyFont="1" applyFill="1" applyBorder="1" applyAlignment="1">
      <alignment horizontal="center"/>
    </xf>
    <xf numFmtId="49" fontId="25" fillId="0" borderId="12" xfId="0" applyNumberFormat="1" applyFont="1" applyFill="1" applyBorder="1" applyAlignment="1">
      <alignment horizontal="center"/>
    </xf>
    <xf numFmtId="49" fontId="25" fillId="0" borderId="13" xfId="0" applyNumberFormat="1" applyFont="1" applyFill="1" applyBorder="1" applyAlignment="1">
      <alignment horizontal="center"/>
    </xf>
    <xf numFmtId="0" fontId="24" fillId="0" borderId="14" xfId="0" applyFont="1" applyFill="1" applyBorder="1" applyAlignment="1">
      <alignment/>
    </xf>
    <xf numFmtId="0" fontId="24" fillId="0" borderId="12" xfId="0" applyFont="1" applyFill="1" applyBorder="1" applyAlignment="1">
      <alignment/>
    </xf>
    <xf numFmtId="49" fontId="22" fillId="0" borderId="15" xfId="0" applyNumberFormat="1" applyFont="1" applyFill="1" applyBorder="1" applyAlignment="1">
      <alignment horizontal="center"/>
    </xf>
    <xf numFmtId="49" fontId="26" fillId="0" borderId="16" xfId="0" applyNumberFormat="1" applyFont="1" applyFill="1" applyBorder="1" applyAlignment="1">
      <alignment horizontal="center"/>
    </xf>
    <xf numFmtId="49" fontId="26" fillId="0" borderId="17" xfId="0" applyNumberFormat="1" applyFont="1" applyFill="1" applyBorder="1" applyAlignment="1">
      <alignment horizontal="center"/>
    </xf>
    <xf numFmtId="49" fontId="27" fillId="0" borderId="16" xfId="0" applyNumberFormat="1" applyFont="1" applyFill="1" applyBorder="1" applyAlignment="1">
      <alignment horizontal="center"/>
    </xf>
    <xf numFmtId="0" fontId="23" fillId="0" borderId="18" xfId="0" applyFont="1" applyFill="1" applyBorder="1" applyAlignment="1">
      <alignment/>
    </xf>
    <xf numFmtId="0" fontId="27" fillId="0" borderId="16" xfId="0" applyFont="1" applyFill="1" applyBorder="1" applyAlignment="1">
      <alignment/>
    </xf>
    <xf numFmtId="1" fontId="28" fillId="0" borderId="19" xfId="0" applyNumberFormat="1" applyFont="1" applyBorder="1" applyAlignment="1">
      <alignment/>
    </xf>
    <xf numFmtId="49" fontId="29" fillId="0" borderId="17" xfId="0" applyNumberFormat="1" applyFont="1" applyFill="1" applyBorder="1" applyAlignment="1">
      <alignment horizontal="center"/>
    </xf>
    <xf numFmtId="49" fontId="24" fillId="0" borderId="17" xfId="0" applyNumberFormat="1" applyFont="1" applyFill="1" applyBorder="1" applyAlignment="1">
      <alignment horizontal="center"/>
    </xf>
    <xf numFmtId="49" fontId="24" fillId="0" borderId="16" xfId="0" applyNumberFormat="1" applyFont="1" applyFill="1" applyBorder="1" applyAlignment="1">
      <alignment horizontal="center"/>
    </xf>
    <xf numFmtId="0" fontId="28" fillId="0" borderId="18" xfId="0" applyFont="1" applyFill="1" applyBorder="1" applyAlignment="1">
      <alignment/>
    </xf>
    <xf numFmtId="0" fontId="24" fillId="0" borderId="16" xfId="0" applyFont="1" applyFill="1" applyBorder="1" applyAlignment="1">
      <alignment/>
    </xf>
    <xf numFmtId="0" fontId="24" fillId="0" borderId="18" xfId="0" applyFont="1" applyFill="1" applyBorder="1" applyAlignment="1">
      <alignment/>
    </xf>
    <xf numFmtId="1" fontId="27" fillId="0" borderId="19" xfId="0" applyNumberFormat="1" applyFont="1" applyBorder="1" applyAlignment="1">
      <alignment/>
    </xf>
    <xf numFmtId="49" fontId="24" fillId="0" borderId="20" xfId="0" applyNumberFormat="1" applyFont="1" applyFill="1" applyBorder="1" applyAlignment="1">
      <alignment horizontal="center"/>
    </xf>
    <xf numFmtId="49" fontId="24" fillId="0" borderId="21" xfId="0" applyNumberFormat="1" applyFont="1" applyFill="1" applyBorder="1" applyAlignment="1">
      <alignment horizontal="center"/>
    </xf>
    <xf numFmtId="0" fontId="30" fillId="0" borderId="18" xfId="0" applyFont="1" applyFill="1" applyBorder="1" applyAlignment="1">
      <alignment/>
    </xf>
    <xf numFmtId="2" fontId="27" fillId="0" borderId="19" xfId="0" applyNumberFormat="1" applyFont="1" applyBorder="1" applyAlignment="1">
      <alignment/>
    </xf>
    <xf numFmtId="0" fontId="24" fillId="0" borderId="18" xfId="0" applyNumberFormat="1" applyFont="1" applyFill="1" applyBorder="1" applyAlignment="1">
      <alignment/>
    </xf>
    <xf numFmtId="49" fontId="26" fillId="0" borderId="21" xfId="0" applyNumberFormat="1" applyFont="1" applyFill="1" applyBorder="1" applyAlignment="1">
      <alignment horizontal="center"/>
    </xf>
    <xf numFmtId="49" fontId="26" fillId="0" borderId="20" xfId="0" applyNumberFormat="1" applyFont="1" applyFill="1" applyBorder="1" applyAlignment="1">
      <alignment horizontal="center"/>
    </xf>
    <xf numFmtId="49" fontId="27" fillId="0" borderId="21" xfId="0" applyNumberFormat="1" applyFont="1" applyFill="1" applyBorder="1" applyAlignment="1">
      <alignment horizontal="center"/>
    </xf>
    <xf numFmtId="0" fontId="23" fillId="0" borderId="22" xfId="0" applyFont="1" applyFill="1" applyBorder="1" applyAlignment="1">
      <alignment/>
    </xf>
    <xf numFmtId="0" fontId="27" fillId="0" borderId="21" xfId="0" applyFont="1" applyFill="1" applyBorder="1" applyAlignment="1">
      <alignment/>
    </xf>
    <xf numFmtId="0" fontId="31" fillId="0" borderId="18" xfId="0" applyFont="1" applyFill="1" applyBorder="1" applyAlignment="1">
      <alignment/>
    </xf>
    <xf numFmtId="49" fontId="22" fillId="0" borderId="16" xfId="0" applyNumberFormat="1" applyFont="1" applyFill="1" applyBorder="1" applyAlignment="1">
      <alignment horizontal="center"/>
    </xf>
    <xf numFmtId="49" fontId="29" fillId="0" borderId="20" xfId="0" applyNumberFormat="1" applyFont="1" applyFill="1" applyBorder="1" applyAlignment="1">
      <alignment horizontal="center"/>
    </xf>
    <xf numFmtId="49" fontId="29" fillId="0" borderId="21" xfId="0" applyNumberFormat="1" applyFont="1" applyFill="1" applyBorder="1" applyAlignment="1">
      <alignment horizontal="center"/>
    </xf>
    <xf numFmtId="49" fontId="22" fillId="0" borderId="20" xfId="0" applyNumberFormat="1" applyFont="1" applyFill="1" applyBorder="1" applyAlignment="1">
      <alignment horizontal="center"/>
    </xf>
    <xf numFmtId="0" fontId="28" fillId="0" borderId="22" xfId="0" applyFont="1" applyFill="1" applyBorder="1" applyAlignment="1">
      <alignment/>
    </xf>
    <xf numFmtId="0" fontId="24" fillId="0" borderId="21" xfId="0" applyFont="1" applyFill="1" applyBorder="1" applyAlignment="1">
      <alignment/>
    </xf>
    <xf numFmtId="49" fontId="22" fillId="0" borderId="17" xfId="0" applyNumberFormat="1" applyFont="1" applyFill="1" applyBorder="1" applyAlignment="1">
      <alignment horizontal="center"/>
    </xf>
    <xf numFmtId="0" fontId="0" fillId="0" borderId="20" xfId="0" applyFill="1" applyBorder="1" applyAlignment="1">
      <alignment/>
    </xf>
    <xf numFmtId="0" fontId="24" fillId="0" borderId="20" xfId="0" applyFont="1" applyFill="1" applyBorder="1" applyAlignment="1">
      <alignment/>
    </xf>
    <xf numFmtId="49" fontId="29" fillId="0" borderId="16" xfId="0" applyNumberFormat="1" applyFont="1" applyFill="1" applyBorder="1" applyAlignment="1">
      <alignment horizontal="center"/>
    </xf>
    <xf numFmtId="0" fontId="0" fillId="0" borderId="21" xfId="0" applyFill="1" applyBorder="1" applyAlignment="1">
      <alignment/>
    </xf>
    <xf numFmtId="0" fontId="24" fillId="0" borderId="22" xfId="0" applyFont="1" applyFill="1" applyBorder="1" applyAlignment="1">
      <alignment/>
    </xf>
    <xf numFmtId="1" fontId="28" fillId="0" borderId="20" xfId="0" applyNumberFormat="1" applyFont="1" applyBorder="1" applyAlignment="1">
      <alignment/>
    </xf>
    <xf numFmtId="1" fontId="27" fillId="0" borderId="20" xfId="0" applyNumberFormat="1" applyFont="1" applyBorder="1" applyAlignment="1">
      <alignment/>
    </xf>
    <xf numFmtId="1" fontId="27" fillId="0" borderId="23" xfId="0" applyNumberFormat="1" applyFont="1" applyBorder="1" applyAlignment="1">
      <alignment/>
    </xf>
    <xf numFmtId="0" fontId="0" fillId="0" borderId="0" xfId="0" applyFill="1" applyBorder="1" applyAlignment="1">
      <alignment/>
    </xf>
    <xf numFmtId="0" fontId="24" fillId="0" borderId="13" xfId="0" applyFont="1" applyFill="1" applyBorder="1" applyAlignment="1">
      <alignment/>
    </xf>
    <xf numFmtId="49" fontId="29" fillId="0" borderId="24" xfId="0" applyNumberFormat="1" applyFont="1" applyFill="1" applyBorder="1" applyAlignment="1">
      <alignment horizontal="center"/>
    </xf>
    <xf numFmtId="49" fontId="25" fillId="0" borderId="25" xfId="0" applyNumberFormat="1" applyFont="1" applyFill="1" applyBorder="1" applyAlignment="1">
      <alignment horizontal="center"/>
    </xf>
    <xf numFmtId="49" fontId="25" fillId="0" borderId="24" xfId="0" applyNumberFormat="1" applyFont="1" applyFill="1" applyBorder="1" applyAlignment="1">
      <alignment horizontal="center"/>
    </xf>
    <xf numFmtId="0" fontId="23" fillId="0" borderId="24" xfId="0" applyFont="1" applyFill="1" applyBorder="1" applyAlignment="1">
      <alignment/>
    </xf>
    <xf numFmtId="49" fontId="22" fillId="0" borderId="26" xfId="0" applyNumberFormat="1" applyFont="1" applyFill="1" applyBorder="1" applyAlignment="1">
      <alignment horizontal="center"/>
    </xf>
    <xf numFmtId="0" fontId="23" fillId="0" borderId="21" xfId="0" applyFont="1" applyFill="1" applyBorder="1" applyAlignment="1">
      <alignment/>
    </xf>
    <xf numFmtId="0" fontId="23" fillId="0" borderId="16" xfId="0" applyFont="1" applyFill="1" applyBorder="1" applyAlignment="1">
      <alignment/>
    </xf>
    <xf numFmtId="3" fontId="23" fillId="0" borderId="20" xfId="0" applyNumberFormat="1" applyFont="1" applyBorder="1" applyAlignment="1">
      <alignment/>
    </xf>
    <xf numFmtId="3" fontId="23" fillId="0" borderId="23" xfId="0" applyNumberFormat="1" applyFont="1" applyBorder="1" applyAlignment="1">
      <alignment/>
    </xf>
    <xf numFmtId="0" fontId="0" fillId="0" borderId="20" xfId="0" applyBorder="1" applyAlignment="1">
      <alignment/>
    </xf>
    <xf numFmtId="0" fontId="0" fillId="0" borderId="23" xfId="0" applyBorder="1" applyAlignment="1">
      <alignment/>
    </xf>
    <xf numFmtId="0" fontId="34" fillId="0" borderId="16" xfId="0" applyFont="1" applyFill="1" applyBorder="1" applyAlignment="1">
      <alignment/>
    </xf>
    <xf numFmtId="0" fontId="0" fillId="0" borderId="17" xfId="0" applyBorder="1" applyAlignment="1">
      <alignment/>
    </xf>
    <xf numFmtId="0" fontId="0" fillId="0" borderId="19" xfId="0" applyBorder="1" applyAlignment="1">
      <alignment/>
    </xf>
    <xf numFmtId="49" fontId="24" fillId="0" borderId="25" xfId="0" applyNumberFormat="1" applyFont="1" applyFill="1" applyBorder="1" applyAlignment="1">
      <alignment horizontal="center"/>
    </xf>
    <xf numFmtId="49" fontId="24" fillId="0" borderId="24" xfId="0" applyNumberFormat="1" applyFont="1" applyFill="1" applyBorder="1" applyAlignment="1">
      <alignment horizontal="center"/>
    </xf>
    <xf numFmtId="0" fontId="36" fillId="0" borderId="25" xfId="0" applyFont="1" applyFill="1" applyBorder="1" applyAlignment="1">
      <alignment/>
    </xf>
    <xf numFmtId="0" fontId="28" fillId="0" borderId="17" xfId="0" applyFont="1" applyBorder="1" applyAlignment="1">
      <alignment/>
    </xf>
    <xf numFmtId="0" fontId="28" fillId="0" borderId="19" xfId="0" applyFont="1" applyBorder="1" applyAlignment="1">
      <alignment/>
    </xf>
    <xf numFmtId="0" fontId="36" fillId="0" borderId="16" xfId="0" applyFont="1" applyFill="1" applyBorder="1" applyAlignment="1">
      <alignment/>
    </xf>
    <xf numFmtId="0" fontId="28" fillId="0" borderId="20" xfId="0" applyFont="1" applyBorder="1" applyAlignment="1">
      <alignment/>
    </xf>
    <xf numFmtId="0" fontId="36" fillId="0" borderId="21" xfId="0" applyFont="1" applyFill="1" applyBorder="1" applyAlignment="1">
      <alignment/>
    </xf>
    <xf numFmtId="0" fontId="27" fillId="0" borderId="20" xfId="0" applyFont="1" applyBorder="1" applyAlignment="1">
      <alignment/>
    </xf>
    <xf numFmtId="0" fontId="27" fillId="0" borderId="23" xfId="0" applyFont="1" applyBorder="1" applyAlignment="1">
      <alignment/>
    </xf>
    <xf numFmtId="3" fontId="22" fillId="0" borderId="27" xfId="0" applyNumberFormat="1" applyFont="1" applyFill="1" applyBorder="1" applyAlignment="1">
      <alignment horizontal="center"/>
    </xf>
    <xf numFmtId="3" fontId="22" fillId="0" borderId="28" xfId="0" applyNumberFormat="1" applyFont="1" applyFill="1" applyBorder="1" applyAlignment="1">
      <alignment horizontal="center"/>
    </xf>
    <xf numFmtId="0" fontId="22" fillId="0" borderId="29" xfId="0" applyFont="1" applyFill="1" applyBorder="1" applyAlignment="1">
      <alignment horizontal="center"/>
    </xf>
    <xf numFmtId="0" fontId="24" fillId="0" borderId="30" xfId="0" applyFont="1" applyFill="1" applyBorder="1" applyAlignment="1">
      <alignment/>
    </xf>
    <xf numFmtId="49" fontId="22" fillId="0" borderId="29" xfId="0" applyNumberFormat="1" applyFont="1" applyFill="1" applyBorder="1" applyAlignment="1">
      <alignment horizontal="center"/>
    </xf>
    <xf numFmtId="0" fontId="24" fillId="0" borderId="31" xfId="0" applyFont="1" applyFill="1" applyBorder="1" applyAlignment="1">
      <alignment/>
    </xf>
    <xf numFmtId="49" fontId="22" fillId="0" borderId="32" xfId="0" applyNumberFormat="1" applyFont="1" applyFill="1" applyBorder="1" applyAlignment="1">
      <alignment horizontal="center"/>
    </xf>
    <xf numFmtId="0" fontId="24" fillId="0" borderId="33" xfId="0" applyFont="1" applyFill="1" applyBorder="1" applyAlignment="1">
      <alignment/>
    </xf>
    <xf numFmtId="49" fontId="22" fillId="0" borderId="34" xfId="0" applyNumberFormat="1" applyFont="1" applyFill="1" applyBorder="1" applyAlignment="1">
      <alignment horizontal="center"/>
    </xf>
    <xf numFmtId="0" fontId="24" fillId="0" borderId="35" xfId="0" applyFont="1" applyFill="1" applyBorder="1" applyAlignment="1">
      <alignment/>
    </xf>
    <xf numFmtId="0" fontId="24" fillId="0" borderId="36" xfId="0" applyFont="1" applyFill="1" applyBorder="1" applyAlignment="1">
      <alignment horizontal="right"/>
    </xf>
    <xf numFmtId="3" fontId="23" fillId="0" borderId="37" xfId="0" applyNumberFormat="1" applyFont="1" applyBorder="1" applyAlignment="1">
      <alignment/>
    </xf>
    <xf numFmtId="0" fontId="0" fillId="0" borderId="37" xfId="0" applyFont="1" applyFill="1" applyBorder="1" applyAlignment="1">
      <alignment/>
    </xf>
    <xf numFmtId="0" fontId="24" fillId="0" borderId="38" xfId="0" applyFont="1" applyFill="1" applyBorder="1" applyAlignment="1">
      <alignment horizontal="right"/>
    </xf>
    <xf numFmtId="49" fontId="29" fillId="0" borderId="39" xfId="0" applyNumberFormat="1" applyFont="1" applyFill="1" applyBorder="1" applyAlignment="1">
      <alignment horizontal="center"/>
    </xf>
    <xf numFmtId="49" fontId="29" fillId="0" borderId="40" xfId="0" applyNumberFormat="1" applyFont="1" applyFill="1" applyBorder="1" applyAlignment="1">
      <alignment horizontal="center"/>
    </xf>
    <xf numFmtId="49" fontId="22" fillId="0" borderId="40" xfId="0" applyNumberFormat="1" applyFont="1" applyFill="1" applyBorder="1" applyAlignment="1">
      <alignment horizontal="center"/>
    </xf>
    <xf numFmtId="0" fontId="34" fillId="0" borderId="39" xfId="0" applyFont="1" applyFill="1" applyBorder="1" applyAlignment="1">
      <alignment/>
    </xf>
    <xf numFmtId="3" fontId="28" fillId="0" borderId="39" xfId="0" applyNumberFormat="1" applyFont="1" applyFill="1" applyBorder="1" applyAlignment="1">
      <alignment/>
    </xf>
    <xf numFmtId="3" fontId="28" fillId="0" borderId="41" xfId="0" applyNumberFormat="1" applyFont="1" applyFill="1" applyBorder="1" applyAlignment="1">
      <alignment/>
    </xf>
    <xf numFmtId="3" fontId="28" fillId="0" borderId="42" xfId="0" applyNumberFormat="1" applyFont="1" applyFill="1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24" fillId="0" borderId="35" xfId="0" applyFont="1" applyFill="1" applyBorder="1" applyAlignment="1">
      <alignment horizontal="right"/>
    </xf>
    <xf numFmtId="0" fontId="0" fillId="0" borderId="46" xfId="0" applyBorder="1" applyAlignment="1">
      <alignment/>
    </xf>
    <xf numFmtId="0" fontId="35" fillId="0" borderId="39" xfId="0" applyFont="1" applyFill="1" applyBorder="1" applyAlignment="1">
      <alignment horizontal="center"/>
    </xf>
    <xf numFmtId="0" fontId="34" fillId="0" borderId="41" xfId="0" applyFont="1" applyFill="1" applyBorder="1" applyAlignment="1">
      <alignment/>
    </xf>
    <xf numFmtId="0" fontId="28" fillId="0" borderId="47" xfId="0" applyNumberFormat="1" applyFont="1" applyFill="1" applyBorder="1" applyAlignment="1">
      <alignment/>
    </xf>
    <xf numFmtId="0" fontId="24" fillId="0" borderId="33" xfId="0" applyFont="1" applyFill="1" applyBorder="1" applyAlignment="1">
      <alignment horizontal="right"/>
    </xf>
    <xf numFmtId="0" fontId="24" fillId="0" borderId="48" xfId="0" applyFont="1" applyFill="1" applyBorder="1" applyAlignment="1">
      <alignment horizontal="right"/>
    </xf>
    <xf numFmtId="49" fontId="37" fillId="0" borderId="39" xfId="0" applyNumberFormat="1" applyFont="1" applyFill="1" applyBorder="1" applyAlignment="1">
      <alignment horizontal="center"/>
    </xf>
    <xf numFmtId="49" fontId="37" fillId="0" borderId="40" xfId="0" applyNumberFormat="1" applyFont="1" applyFill="1" applyBorder="1" applyAlignment="1">
      <alignment horizontal="center"/>
    </xf>
    <xf numFmtId="49" fontId="0" fillId="0" borderId="40" xfId="0" applyNumberFormat="1" applyFont="1" applyFill="1" applyBorder="1" applyAlignment="1">
      <alignment horizontal="center"/>
    </xf>
    <xf numFmtId="0" fontId="28" fillId="0" borderId="49" xfId="0" applyFont="1" applyFill="1" applyBorder="1" applyAlignment="1">
      <alignment/>
    </xf>
    <xf numFmtId="0" fontId="24" fillId="0" borderId="36" xfId="0" applyFont="1" applyFill="1" applyBorder="1" applyAlignment="1">
      <alignment horizontal="center"/>
    </xf>
    <xf numFmtId="1" fontId="28" fillId="0" borderId="45" xfId="0" applyNumberFormat="1" applyFont="1" applyBorder="1" applyAlignment="1">
      <alignment/>
    </xf>
    <xf numFmtId="1" fontId="27" fillId="0" borderId="45" xfId="0" applyNumberFormat="1" applyFont="1" applyBorder="1" applyAlignment="1">
      <alignment/>
    </xf>
    <xf numFmtId="1" fontId="27" fillId="0" borderId="45" xfId="0" applyNumberFormat="1" applyFont="1" applyBorder="1" applyAlignment="1">
      <alignment/>
    </xf>
    <xf numFmtId="1" fontId="28" fillId="0" borderId="37" xfId="0" applyNumberFormat="1" applyFont="1" applyBorder="1" applyAlignment="1">
      <alignment/>
    </xf>
    <xf numFmtId="0" fontId="24" fillId="0" borderId="38" xfId="0" applyFont="1" applyFill="1" applyBorder="1" applyAlignment="1">
      <alignment horizontal="center"/>
    </xf>
    <xf numFmtId="0" fontId="32" fillId="0" borderId="50" xfId="0" applyFont="1" applyFill="1" applyBorder="1" applyAlignment="1">
      <alignment/>
    </xf>
    <xf numFmtId="0" fontId="22" fillId="0" borderId="40" xfId="0" applyFont="1" applyFill="1" applyBorder="1" applyAlignment="1">
      <alignment/>
    </xf>
    <xf numFmtId="1" fontId="28" fillId="0" borderId="41" xfId="0" applyNumberFormat="1" applyFont="1" applyBorder="1" applyAlignment="1">
      <alignment/>
    </xf>
    <xf numFmtId="1" fontId="28" fillId="0" borderId="42" xfId="0" applyNumberFormat="1" applyFont="1" applyBorder="1" applyAlignment="1">
      <alignment/>
    </xf>
    <xf numFmtId="1" fontId="0" fillId="0" borderId="37" xfId="0" applyNumberFormat="1" applyBorder="1" applyAlignment="1">
      <alignment/>
    </xf>
    <xf numFmtId="0" fontId="27" fillId="0" borderId="23" xfId="0" applyFont="1" applyBorder="1" applyAlignment="1">
      <alignment/>
    </xf>
    <xf numFmtId="1" fontId="27" fillId="0" borderId="29" xfId="0" applyNumberFormat="1" applyFont="1" applyBorder="1" applyAlignment="1">
      <alignment/>
    </xf>
    <xf numFmtId="0" fontId="24" fillId="0" borderId="51" xfId="0" applyFont="1" applyFill="1" applyBorder="1" applyAlignment="1">
      <alignment horizontal="center"/>
    </xf>
    <xf numFmtId="49" fontId="29" fillId="0" borderId="52" xfId="0" applyNumberFormat="1" applyFont="1" applyFill="1" applyBorder="1" applyAlignment="1">
      <alignment horizontal="center"/>
    </xf>
    <xf numFmtId="49" fontId="24" fillId="0" borderId="52" xfId="0" applyNumberFormat="1" applyFont="1" applyFill="1" applyBorder="1" applyAlignment="1">
      <alignment horizontal="center"/>
    </xf>
    <xf numFmtId="0" fontId="24" fillId="0" borderId="52" xfId="0" applyFont="1" applyFill="1" applyBorder="1" applyAlignment="1">
      <alignment/>
    </xf>
    <xf numFmtId="1" fontId="27" fillId="0" borderId="52" xfId="0" applyNumberFormat="1" applyFont="1" applyBorder="1" applyAlignment="1">
      <alignment/>
    </xf>
    <xf numFmtId="0" fontId="24" fillId="0" borderId="53" xfId="0" applyFont="1" applyFill="1" applyBorder="1" applyAlignment="1">
      <alignment horizontal="center"/>
    </xf>
    <xf numFmtId="49" fontId="29" fillId="0" borderId="53" xfId="0" applyNumberFormat="1" applyFont="1" applyFill="1" applyBorder="1" applyAlignment="1">
      <alignment horizontal="center"/>
    </xf>
    <xf numFmtId="49" fontId="24" fillId="0" borderId="53" xfId="0" applyNumberFormat="1" applyFont="1" applyFill="1" applyBorder="1" applyAlignment="1">
      <alignment horizontal="center"/>
    </xf>
    <xf numFmtId="1" fontId="27" fillId="0" borderId="53" xfId="0" applyNumberFormat="1" applyFont="1" applyBorder="1" applyAlignment="1">
      <alignment/>
    </xf>
    <xf numFmtId="1" fontId="27" fillId="0" borderId="53" xfId="0" applyNumberFormat="1" applyFont="1" applyBorder="1" applyAlignment="1">
      <alignment/>
    </xf>
    <xf numFmtId="0" fontId="24" fillId="0" borderId="54" xfId="0" applyFont="1" applyFill="1" applyBorder="1" applyAlignment="1">
      <alignment/>
    </xf>
    <xf numFmtId="0" fontId="24" fillId="0" borderId="55" xfId="0" applyFont="1" applyFill="1" applyBorder="1" applyAlignment="1">
      <alignment/>
    </xf>
    <xf numFmtId="49" fontId="33" fillId="0" borderId="56" xfId="0" applyNumberFormat="1" applyFont="1" applyFill="1" applyBorder="1" applyAlignment="1">
      <alignment horizontal="left" vertical="center"/>
    </xf>
    <xf numFmtId="49" fontId="33" fillId="0" borderId="57" xfId="0" applyNumberFormat="1" applyFont="1" applyFill="1" applyBorder="1" applyAlignment="1">
      <alignment horizontal="left" vertical="center"/>
    </xf>
    <xf numFmtId="49" fontId="33" fillId="0" borderId="58" xfId="0" applyNumberFormat="1" applyFont="1" applyFill="1" applyBorder="1" applyAlignment="1">
      <alignment horizontal="left" vertical="center"/>
    </xf>
    <xf numFmtId="49" fontId="33" fillId="0" borderId="59" xfId="0" applyNumberFormat="1" applyFont="1" applyFill="1" applyBorder="1" applyAlignment="1">
      <alignment horizontal="left" vertical="center"/>
    </xf>
    <xf numFmtId="49" fontId="21" fillId="0" borderId="56" xfId="0" applyNumberFormat="1" applyFont="1" applyFill="1" applyBorder="1" applyAlignment="1">
      <alignment horizontal="left" vertical="center"/>
    </xf>
    <xf numFmtId="49" fontId="21" fillId="0" borderId="57" xfId="0" applyNumberFormat="1" applyFont="1" applyFill="1" applyBorder="1" applyAlignment="1">
      <alignment horizontal="left" vertical="center"/>
    </xf>
    <xf numFmtId="49" fontId="21" fillId="0" borderId="58" xfId="0" applyNumberFormat="1" applyFont="1" applyFill="1" applyBorder="1" applyAlignment="1">
      <alignment horizontal="left" vertical="center"/>
    </xf>
    <xf numFmtId="49" fontId="21" fillId="0" borderId="59" xfId="0" applyNumberFormat="1" applyFont="1" applyFill="1" applyBorder="1" applyAlignment="1">
      <alignment horizontal="left" vertical="center"/>
    </xf>
    <xf numFmtId="49" fontId="19" fillId="0" borderId="0" xfId="0" applyNumberFormat="1" applyFont="1" applyFill="1" applyBorder="1" applyAlignment="1">
      <alignment horizontal="center" vertical="center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8"/>
  <sheetViews>
    <sheetView tabSelected="1" workbookViewId="0" topLeftCell="A1">
      <selection activeCell="G2" sqref="G2"/>
    </sheetView>
  </sheetViews>
  <sheetFormatPr defaultColWidth="9.00390625" defaultRowHeight="12.75"/>
  <cols>
    <col min="1" max="1" width="3.25390625" style="0" customWidth="1"/>
    <col min="2" max="2" width="2.75390625" style="0" customWidth="1"/>
    <col min="3" max="4" width="3.75390625" style="0" customWidth="1"/>
    <col min="5" max="5" width="4.125" style="0" customWidth="1"/>
    <col min="6" max="6" width="7.375" style="0" customWidth="1"/>
    <col min="7" max="7" width="34.875" style="0" customWidth="1"/>
    <col min="8" max="8" width="9.375" style="0" customWidth="1"/>
    <col min="9" max="10" width="11.75390625" style="0" customWidth="1"/>
    <col min="11" max="11" width="4.375" style="0" customWidth="1"/>
    <col min="12" max="12" width="3.875" style="0" customWidth="1"/>
    <col min="14" max="14" width="27.75390625" style="0" customWidth="1"/>
  </cols>
  <sheetData>
    <row r="1" spans="2:11" ht="18">
      <c r="B1" s="149" t="s">
        <v>109</v>
      </c>
      <c r="C1" s="149"/>
      <c r="D1" s="149"/>
      <c r="E1" s="149"/>
      <c r="F1" s="149"/>
      <c r="G1" s="149"/>
      <c r="H1" s="149"/>
      <c r="I1" s="149"/>
      <c r="J1" s="149"/>
      <c r="K1" s="2"/>
    </row>
    <row r="2" spans="1:9" ht="16.5" thickBot="1">
      <c r="A2" s="1" t="s">
        <v>0</v>
      </c>
      <c r="B2" s="3"/>
      <c r="C2" s="3"/>
      <c r="D2" s="3"/>
      <c r="E2" s="3"/>
      <c r="F2" s="3"/>
      <c r="G2" s="4"/>
      <c r="H2" s="1"/>
      <c r="I2" s="1"/>
    </row>
    <row r="3" spans="2:10" ht="12.75" customHeight="1" thickBot="1">
      <c r="B3" s="145" t="s">
        <v>1</v>
      </c>
      <c r="C3" s="146"/>
      <c r="D3" s="146"/>
      <c r="E3" s="146"/>
      <c r="F3" s="146"/>
      <c r="G3" s="146"/>
      <c r="H3" s="81"/>
      <c r="I3" s="81"/>
      <c r="J3" s="82"/>
    </row>
    <row r="4" spans="2:12" ht="12.75" customHeight="1">
      <c r="B4" s="147"/>
      <c r="C4" s="148"/>
      <c r="D4" s="148"/>
      <c r="E4" s="148"/>
      <c r="F4" s="148"/>
      <c r="G4" s="148"/>
      <c r="H4" s="5" t="s">
        <v>104</v>
      </c>
      <c r="I4" s="5" t="s">
        <v>104</v>
      </c>
      <c r="J4" s="83" t="s">
        <v>104</v>
      </c>
      <c r="L4" s="6"/>
    </row>
    <row r="5" spans="2:10" ht="12.75">
      <c r="B5" s="84"/>
      <c r="C5" s="7" t="s">
        <v>3</v>
      </c>
      <c r="D5" s="7" t="s">
        <v>4</v>
      </c>
      <c r="E5" s="7" t="s">
        <v>5</v>
      </c>
      <c r="F5" s="8"/>
      <c r="G5" s="9"/>
      <c r="H5" s="10" t="s">
        <v>105</v>
      </c>
      <c r="I5" s="10" t="s">
        <v>106</v>
      </c>
      <c r="J5" s="85" t="s">
        <v>107</v>
      </c>
    </row>
    <row r="6" spans="2:10" ht="13.5" thickBot="1">
      <c r="B6" s="86"/>
      <c r="C6" s="11"/>
      <c r="D6" s="12"/>
      <c r="E6" s="11" t="s">
        <v>6</v>
      </c>
      <c r="F6" s="13" t="s">
        <v>7</v>
      </c>
      <c r="G6" s="14"/>
      <c r="H6" s="15"/>
      <c r="I6" s="15"/>
      <c r="J6" s="87"/>
    </row>
    <row r="7" spans="2:10" ht="13.5" thickTop="1">
      <c r="B7" s="116">
        <v>1</v>
      </c>
      <c r="C7" s="16" t="s">
        <v>8</v>
      </c>
      <c r="D7" s="17"/>
      <c r="E7" s="18"/>
      <c r="F7" s="19" t="s">
        <v>9</v>
      </c>
      <c r="G7" s="20"/>
      <c r="H7" s="21">
        <f>H9+H11+H17</f>
        <v>148968</v>
      </c>
      <c r="I7" s="21">
        <f>I9+I11+I17</f>
        <v>150497</v>
      </c>
      <c r="J7" s="117">
        <f>J9+J11+J17</f>
        <v>148297</v>
      </c>
    </row>
    <row r="8" spans="2:10" ht="12.75">
      <c r="B8" s="116">
        <v>2</v>
      </c>
      <c r="C8" s="22" t="s">
        <v>10</v>
      </c>
      <c r="D8" s="23"/>
      <c r="E8" s="24"/>
      <c r="F8" s="25" t="s">
        <v>11</v>
      </c>
      <c r="G8" s="26"/>
      <c r="H8" s="21">
        <v>0</v>
      </c>
      <c r="I8" s="21"/>
      <c r="J8" s="117"/>
    </row>
    <row r="9" spans="2:10" ht="12" customHeight="1">
      <c r="B9" s="116">
        <v>3</v>
      </c>
      <c r="C9" s="22"/>
      <c r="D9" s="23" t="s">
        <v>12</v>
      </c>
      <c r="E9" s="24" t="s">
        <v>13</v>
      </c>
      <c r="F9" s="27" t="s">
        <v>14</v>
      </c>
      <c r="G9" s="26"/>
      <c r="H9" s="28">
        <v>105867</v>
      </c>
      <c r="I9" s="28">
        <v>110000</v>
      </c>
      <c r="J9" s="118">
        <v>106000</v>
      </c>
    </row>
    <row r="10" spans="2:10" ht="12.75" customHeight="1" hidden="1">
      <c r="B10" s="116">
        <v>4</v>
      </c>
      <c r="C10" s="29"/>
      <c r="D10" s="29"/>
      <c r="E10" s="30"/>
      <c r="F10" s="31"/>
      <c r="G10" s="26"/>
      <c r="H10" s="32"/>
      <c r="I10" s="32"/>
      <c r="J10" s="117"/>
    </row>
    <row r="11" spans="2:10" ht="12.75">
      <c r="B11" s="116">
        <v>4</v>
      </c>
      <c r="C11" s="22" t="s">
        <v>15</v>
      </c>
      <c r="D11" s="29"/>
      <c r="E11" s="24"/>
      <c r="F11" s="25" t="s">
        <v>16</v>
      </c>
      <c r="G11" s="26"/>
      <c r="H11" s="21">
        <f>H12</f>
        <v>30221</v>
      </c>
      <c r="I11" s="21">
        <f>I12</f>
        <v>29101</v>
      </c>
      <c r="J11" s="117">
        <f>J12</f>
        <v>30901</v>
      </c>
    </row>
    <row r="12" spans="2:10" ht="12.75">
      <c r="B12" s="116">
        <v>5</v>
      </c>
      <c r="C12" s="29"/>
      <c r="D12" s="29" t="s">
        <v>17</v>
      </c>
      <c r="E12" s="24"/>
      <c r="F12" s="27" t="s">
        <v>18</v>
      </c>
      <c r="G12" s="26"/>
      <c r="H12" s="28">
        <f>H13+H14+H15+H16</f>
        <v>30221</v>
      </c>
      <c r="I12" s="28">
        <f>I13+I14+I15+I16</f>
        <v>29101</v>
      </c>
      <c r="J12" s="119">
        <f>J13+J14+J15+J16</f>
        <v>30901</v>
      </c>
    </row>
    <row r="13" spans="2:10" ht="12.75">
      <c r="B13" s="116">
        <v>6</v>
      </c>
      <c r="C13" s="29"/>
      <c r="D13" s="29"/>
      <c r="E13" s="24" t="s">
        <v>19</v>
      </c>
      <c r="F13" s="27" t="s">
        <v>20</v>
      </c>
      <c r="G13" s="26"/>
      <c r="H13" s="28">
        <v>21800</v>
      </c>
      <c r="I13" s="28">
        <v>19240</v>
      </c>
      <c r="J13" s="118">
        <v>20040</v>
      </c>
    </row>
    <row r="14" spans="2:10" ht="12.75">
      <c r="B14" s="116">
        <v>7</v>
      </c>
      <c r="C14" s="29"/>
      <c r="D14" s="29"/>
      <c r="E14" s="24" t="s">
        <v>21</v>
      </c>
      <c r="F14" s="27" t="s">
        <v>22</v>
      </c>
      <c r="G14" s="26"/>
      <c r="H14" s="28">
        <v>6460</v>
      </c>
      <c r="I14" s="28">
        <v>8800</v>
      </c>
      <c r="J14" s="118">
        <v>9800</v>
      </c>
    </row>
    <row r="15" spans="2:10" ht="12.75">
      <c r="B15" s="116">
        <v>8</v>
      </c>
      <c r="C15" s="23"/>
      <c r="D15" s="29"/>
      <c r="E15" s="24" t="s">
        <v>13</v>
      </c>
      <c r="F15" s="33" t="s">
        <v>23</v>
      </c>
      <c r="G15" s="26"/>
      <c r="H15" s="28">
        <v>45</v>
      </c>
      <c r="I15" s="28">
        <v>18</v>
      </c>
      <c r="J15" s="118">
        <v>18</v>
      </c>
    </row>
    <row r="16" spans="2:10" ht="12.75">
      <c r="B16" s="116">
        <v>9</v>
      </c>
      <c r="C16" s="23"/>
      <c r="D16" s="29"/>
      <c r="E16" s="24"/>
      <c r="F16" s="27" t="s">
        <v>24</v>
      </c>
      <c r="G16" s="26"/>
      <c r="H16" s="28">
        <v>1916</v>
      </c>
      <c r="I16" s="28">
        <v>1043</v>
      </c>
      <c r="J16" s="118">
        <v>1043</v>
      </c>
    </row>
    <row r="17" spans="2:10" ht="12.75">
      <c r="B17" s="116">
        <v>10</v>
      </c>
      <c r="C17" s="22" t="s">
        <v>25</v>
      </c>
      <c r="D17" s="29"/>
      <c r="E17" s="24"/>
      <c r="F17" s="25" t="s">
        <v>26</v>
      </c>
      <c r="G17" s="26"/>
      <c r="H17" s="21">
        <f>H18+H19+H20+H21+H22+H23</f>
        <v>12880</v>
      </c>
      <c r="I17" s="21">
        <f>I18+I19+I20+I21+I22+I23</f>
        <v>11396</v>
      </c>
      <c r="J17" s="117">
        <f>J18+J19+J20+J21+J22+J23</f>
        <v>11396</v>
      </c>
    </row>
    <row r="18" spans="2:10" ht="12.75">
      <c r="B18" s="116">
        <v>11</v>
      </c>
      <c r="C18" s="29"/>
      <c r="D18" s="29" t="s">
        <v>27</v>
      </c>
      <c r="E18" s="24" t="s">
        <v>19</v>
      </c>
      <c r="F18" s="27" t="s">
        <v>28</v>
      </c>
      <c r="G18" s="26"/>
      <c r="H18" s="28">
        <v>700</v>
      </c>
      <c r="I18" s="28">
        <v>550</v>
      </c>
      <c r="J18" s="118">
        <v>550</v>
      </c>
    </row>
    <row r="19" spans="2:10" ht="12.75">
      <c r="B19" s="116">
        <v>12</v>
      </c>
      <c r="C19" s="29"/>
      <c r="D19" s="29"/>
      <c r="E19" s="24" t="s">
        <v>13</v>
      </c>
      <c r="F19" s="27" t="s">
        <v>29</v>
      </c>
      <c r="G19" s="26"/>
      <c r="H19" s="28">
        <v>3000</v>
      </c>
      <c r="I19" s="28">
        <v>2986</v>
      </c>
      <c r="J19" s="118">
        <v>2986</v>
      </c>
    </row>
    <row r="20" spans="2:10" ht="12.75">
      <c r="B20" s="116">
        <v>13</v>
      </c>
      <c r="C20" s="29"/>
      <c r="D20" s="29"/>
      <c r="E20" s="24" t="s">
        <v>30</v>
      </c>
      <c r="F20" s="27" t="s">
        <v>31</v>
      </c>
      <c r="G20" s="26"/>
      <c r="H20" s="28">
        <v>50</v>
      </c>
      <c r="I20" s="28">
        <v>100</v>
      </c>
      <c r="J20" s="118">
        <v>100</v>
      </c>
    </row>
    <row r="21" spans="2:10" ht="12.75">
      <c r="B21" s="116">
        <v>14</v>
      </c>
      <c r="C21" s="29"/>
      <c r="D21" s="29"/>
      <c r="E21" s="24" t="s">
        <v>32</v>
      </c>
      <c r="F21" s="27" t="s">
        <v>33</v>
      </c>
      <c r="G21" s="26"/>
      <c r="H21" s="28">
        <v>50</v>
      </c>
      <c r="I21" s="28">
        <v>100</v>
      </c>
      <c r="J21" s="118">
        <v>100</v>
      </c>
    </row>
    <row r="22" spans="2:10" ht="12.75">
      <c r="B22" s="116">
        <v>15</v>
      </c>
      <c r="C22" s="29"/>
      <c r="D22" s="29"/>
      <c r="E22" s="24" t="s">
        <v>34</v>
      </c>
      <c r="F22" s="27" t="s">
        <v>35</v>
      </c>
      <c r="G22" s="26"/>
      <c r="H22" s="28">
        <v>9000</v>
      </c>
      <c r="I22" s="28">
        <v>7600</v>
      </c>
      <c r="J22" s="118">
        <v>7600</v>
      </c>
    </row>
    <row r="23" spans="2:10" ht="12.75">
      <c r="B23" s="116">
        <v>16</v>
      </c>
      <c r="C23" s="30"/>
      <c r="D23" s="29"/>
      <c r="E23" s="24"/>
      <c r="F23" s="27" t="s">
        <v>36</v>
      </c>
      <c r="G23" s="26"/>
      <c r="H23" s="28">
        <v>80</v>
      </c>
      <c r="I23" s="28">
        <v>60</v>
      </c>
      <c r="J23" s="118">
        <v>60</v>
      </c>
    </row>
    <row r="24" spans="2:10" ht="12.75">
      <c r="B24" s="116">
        <v>17</v>
      </c>
      <c r="C24" s="34" t="s">
        <v>37</v>
      </c>
      <c r="D24" s="35"/>
      <c r="E24" s="36"/>
      <c r="F24" s="37" t="s">
        <v>38</v>
      </c>
      <c r="G24" s="38"/>
      <c r="H24" s="21">
        <f>H25+H29+H41+H43</f>
        <v>3489</v>
      </c>
      <c r="I24" s="21">
        <f>I25+I29+I41+I43</f>
        <v>2950</v>
      </c>
      <c r="J24" s="117">
        <f>J25+J29+J41+J43</f>
        <v>2950</v>
      </c>
    </row>
    <row r="25" spans="2:10" ht="12.75">
      <c r="B25" s="116">
        <v>18</v>
      </c>
      <c r="C25" s="22" t="s">
        <v>39</v>
      </c>
      <c r="D25" s="22"/>
      <c r="E25" s="24"/>
      <c r="F25" s="25" t="s">
        <v>40</v>
      </c>
      <c r="G25" s="26"/>
      <c r="H25" s="21">
        <f>H26</f>
        <v>1053</v>
      </c>
      <c r="I25" s="21">
        <f>I26</f>
        <v>910</v>
      </c>
      <c r="J25" s="117">
        <f>J26</f>
        <v>910</v>
      </c>
    </row>
    <row r="26" spans="2:10" ht="12.75">
      <c r="B26" s="116">
        <v>19</v>
      </c>
      <c r="C26" s="22"/>
      <c r="D26" s="22" t="s">
        <v>41</v>
      </c>
      <c r="E26" s="24"/>
      <c r="F26" s="39" t="s">
        <v>42</v>
      </c>
      <c r="G26" s="26"/>
      <c r="H26" s="28">
        <f>H27+H28</f>
        <v>1053</v>
      </c>
      <c r="I26" s="28">
        <f>I27+I28</f>
        <v>910</v>
      </c>
      <c r="J26" s="118">
        <v>910</v>
      </c>
    </row>
    <row r="27" spans="2:10" ht="12.75">
      <c r="B27" s="116">
        <v>20</v>
      </c>
      <c r="C27" s="22"/>
      <c r="D27" s="23"/>
      <c r="E27" s="24" t="s">
        <v>21</v>
      </c>
      <c r="F27" s="27" t="s">
        <v>43</v>
      </c>
      <c r="G27" s="26"/>
      <c r="H27" s="28">
        <v>883</v>
      </c>
      <c r="I27" s="28">
        <v>880</v>
      </c>
      <c r="J27" s="118">
        <v>880</v>
      </c>
    </row>
    <row r="28" spans="2:10" ht="12.75">
      <c r="B28" s="116">
        <v>21</v>
      </c>
      <c r="C28" s="22"/>
      <c r="D28" s="23"/>
      <c r="E28" s="24" t="s">
        <v>13</v>
      </c>
      <c r="F28" s="27" t="s">
        <v>44</v>
      </c>
      <c r="G28" s="26"/>
      <c r="H28" s="28">
        <v>170</v>
      </c>
      <c r="I28" s="28">
        <v>30</v>
      </c>
      <c r="J28" s="118">
        <v>30</v>
      </c>
    </row>
    <row r="29" spans="2:10" ht="12.75">
      <c r="B29" s="116">
        <v>22</v>
      </c>
      <c r="C29" s="22" t="s">
        <v>45</v>
      </c>
      <c r="D29" s="22"/>
      <c r="E29" s="40"/>
      <c r="F29" s="25" t="s">
        <v>46</v>
      </c>
      <c r="G29" s="26"/>
      <c r="H29" s="21">
        <f>SUM(H30:H40)</f>
        <v>2160</v>
      </c>
      <c r="I29" s="21">
        <f>SUM(I30:I40)</f>
        <v>1520</v>
      </c>
      <c r="J29" s="117">
        <f>SUM(J30:J40)</f>
        <v>1520</v>
      </c>
    </row>
    <row r="30" spans="2:10" ht="12.75">
      <c r="B30" s="116">
        <v>23</v>
      </c>
      <c r="C30" s="22"/>
      <c r="D30" s="23" t="s">
        <v>47</v>
      </c>
      <c r="E30" s="24" t="s">
        <v>48</v>
      </c>
      <c r="F30" s="27" t="s">
        <v>49</v>
      </c>
      <c r="G30" s="26"/>
      <c r="H30" s="28">
        <v>200</v>
      </c>
      <c r="I30" s="28">
        <v>120</v>
      </c>
      <c r="J30" s="118">
        <v>120</v>
      </c>
    </row>
    <row r="31" spans="2:10" ht="12.75">
      <c r="B31" s="116">
        <v>24</v>
      </c>
      <c r="C31" s="22"/>
      <c r="D31" s="22"/>
      <c r="E31" s="40"/>
      <c r="F31" s="27" t="s">
        <v>50</v>
      </c>
      <c r="G31" s="26"/>
      <c r="H31" s="28">
        <v>0</v>
      </c>
      <c r="I31" s="28">
        <v>0</v>
      </c>
      <c r="J31" s="118">
        <v>0</v>
      </c>
    </row>
    <row r="32" spans="2:10" ht="12.75">
      <c r="B32" s="116">
        <v>25</v>
      </c>
      <c r="C32" s="22"/>
      <c r="D32" s="22"/>
      <c r="E32" s="40"/>
      <c r="F32" s="27" t="s">
        <v>51</v>
      </c>
      <c r="G32" s="26"/>
      <c r="H32" s="28">
        <v>300</v>
      </c>
      <c r="I32" s="28">
        <v>200</v>
      </c>
      <c r="J32" s="118">
        <v>200</v>
      </c>
    </row>
    <row r="33" spans="2:10" ht="12.75">
      <c r="B33" s="116">
        <v>26</v>
      </c>
      <c r="C33" s="22"/>
      <c r="D33" s="22"/>
      <c r="E33" s="40"/>
      <c r="F33" s="27" t="s">
        <v>52</v>
      </c>
      <c r="G33" s="26"/>
      <c r="H33" s="28">
        <v>300</v>
      </c>
      <c r="I33" s="28">
        <v>250</v>
      </c>
      <c r="J33" s="118">
        <v>250</v>
      </c>
    </row>
    <row r="34" spans="2:10" ht="12.75">
      <c r="B34" s="116">
        <v>27</v>
      </c>
      <c r="C34" s="22"/>
      <c r="D34" s="22" t="s">
        <v>53</v>
      </c>
      <c r="E34" s="40" t="s">
        <v>13</v>
      </c>
      <c r="F34" s="27" t="s">
        <v>54</v>
      </c>
      <c r="G34" s="26"/>
      <c r="H34" s="28">
        <v>0</v>
      </c>
      <c r="I34" s="28">
        <v>0</v>
      </c>
      <c r="J34" s="118">
        <v>0</v>
      </c>
    </row>
    <row r="35" spans="2:10" ht="12.75">
      <c r="B35" s="116">
        <v>28</v>
      </c>
      <c r="C35" s="22"/>
      <c r="D35" s="23" t="s">
        <v>55</v>
      </c>
      <c r="E35" s="24" t="s">
        <v>19</v>
      </c>
      <c r="F35" s="27" t="s">
        <v>108</v>
      </c>
      <c r="G35" s="26"/>
      <c r="H35" s="28">
        <f>H36+H37+H38</f>
        <v>80</v>
      </c>
      <c r="I35" s="28">
        <v>240</v>
      </c>
      <c r="J35" s="118">
        <v>240</v>
      </c>
    </row>
    <row r="36" spans="2:10" ht="12.75">
      <c r="B36" s="116">
        <v>29</v>
      </c>
      <c r="C36" s="22"/>
      <c r="D36" s="24"/>
      <c r="E36" s="24"/>
      <c r="F36" s="27" t="s">
        <v>56</v>
      </c>
      <c r="G36" s="26"/>
      <c r="H36" s="28">
        <v>60</v>
      </c>
      <c r="I36" s="28">
        <v>150</v>
      </c>
      <c r="J36" s="118">
        <v>150</v>
      </c>
    </row>
    <row r="37" spans="2:10" ht="12.75">
      <c r="B37" s="116">
        <v>30</v>
      </c>
      <c r="C37" s="22"/>
      <c r="D37" s="24"/>
      <c r="E37" s="24"/>
      <c r="F37" s="27" t="s">
        <v>57</v>
      </c>
      <c r="G37" s="26"/>
      <c r="H37" s="28">
        <v>10</v>
      </c>
      <c r="I37" s="28">
        <v>50</v>
      </c>
      <c r="J37" s="118">
        <v>50</v>
      </c>
    </row>
    <row r="38" spans="2:10" ht="12.75">
      <c r="B38" s="116">
        <v>31</v>
      </c>
      <c r="C38" s="22"/>
      <c r="D38" s="24"/>
      <c r="E38" s="24"/>
      <c r="F38" s="27" t="s">
        <v>58</v>
      </c>
      <c r="G38" s="26"/>
      <c r="H38" s="28">
        <v>10</v>
      </c>
      <c r="I38" s="28">
        <v>40</v>
      </c>
      <c r="J38" s="118">
        <v>40</v>
      </c>
    </row>
    <row r="39" spans="2:10" ht="12.75">
      <c r="B39" s="116">
        <v>32</v>
      </c>
      <c r="C39" s="22"/>
      <c r="D39" s="24" t="s">
        <v>55</v>
      </c>
      <c r="E39" s="24" t="s">
        <v>21</v>
      </c>
      <c r="F39" s="27" t="s">
        <v>59</v>
      </c>
      <c r="G39" s="26"/>
      <c r="H39" s="28">
        <v>660</v>
      </c>
      <c r="I39" s="28">
        <v>240</v>
      </c>
      <c r="J39" s="118">
        <v>240</v>
      </c>
    </row>
    <row r="40" spans="2:10" ht="12.75">
      <c r="B40" s="116">
        <v>33</v>
      </c>
      <c r="C40" s="22"/>
      <c r="D40" s="24"/>
      <c r="E40" s="24"/>
      <c r="F40" s="27" t="s">
        <v>60</v>
      </c>
      <c r="G40" s="26"/>
      <c r="H40" s="28">
        <v>540</v>
      </c>
      <c r="I40" s="28">
        <v>230</v>
      </c>
      <c r="J40" s="118">
        <v>230</v>
      </c>
    </row>
    <row r="41" spans="2:10" ht="12.75">
      <c r="B41" s="116">
        <v>34</v>
      </c>
      <c r="C41" s="41" t="s">
        <v>61</v>
      </c>
      <c r="D41" s="42"/>
      <c r="E41" s="43"/>
      <c r="F41" s="44" t="s">
        <v>62</v>
      </c>
      <c r="G41" s="45"/>
      <c r="H41" s="21">
        <f>H42</f>
        <v>10</v>
      </c>
      <c r="I41" s="21">
        <f>I42</f>
        <v>10</v>
      </c>
      <c r="J41" s="117">
        <f>J42</f>
        <v>10</v>
      </c>
    </row>
    <row r="42" spans="2:10" ht="12.75">
      <c r="B42" s="116">
        <v>35</v>
      </c>
      <c r="C42" s="22"/>
      <c r="D42" s="29" t="s">
        <v>63</v>
      </c>
      <c r="E42" s="46"/>
      <c r="F42" s="27" t="s">
        <v>64</v>
      </c>
      <c r="G42" s="26"/>
      <c r="H42" s="28">
        <v>10</v>
      </c>
      <c r="I42" s="28">
        <v>10</v>
      </c>
      <c r="J42" s="118">
        <v>10</v>
      </c>
    </row>
    <row r="43" spans="2:10" ht="12.75">
      <c r="B43" s="116">
        <v>36</v>
      </c>
      <c r="C43" s="41" t="s">
        <v>65</v>
      </c>
      <c r="D43" s="42"/>
      <c r="E43" s="43"/>
      <c r="F43" s="44" t="s">
        <v>66</v>
      </c>
      <c r="G43" s="45"/>
      <c r="H43" s="21">
        <f>H44+H45</f>
        <v>266</v>
      </c>
      <c r="I43" s="21">
        <f>I44+I45</f>
        <v>510</v>
      </c>
      <c r="J43" s="117">
        <f>J44+J45</f>
        <v>510</v>
      </c>
    </row>
    <row r="44" spans="2:10" ht="12.75">
      <c r="B44" s="116">
        <v>37</v>
      </c>
      <c r="C44" s="22"/>
      <c r="D44" s="40" t="s">
        <v>67</v>
      </c>
      <c r="E44" s="47"/>
      <c r="F44" s="48" t="s">
        <v>68</v>
      </c>
      <c r="G44" s="47"/>
      <c r="H44" s="28">
        <v>16</v>
      </c>
      <c r="I44" s="28">
        <v>10</v>
      </c>
      <c r="J44" s="118">
        <v>10</v>
      </c>
    </row>
    <row r="45" spans="2:10" ht="12.75">
      <c r="B45" s="116">
        <v>38</v>
      </c>
      <c r="C45" s="49"/>
      <c r="D45" s="40"/>
      <c r="E45" s="50">
        <v>12</v>
      </c>
      <c r="F45" s="51" t="s">
        <v>69</v>
      </c>
      <c r="G45" s="50"/>
      <c r="H45" s="28">
        <v>250</v>
      </c>
      <c r="I45" s="28">
        <v>500</v>
      </c>
      <c r="J45" s="118">
        <v>500</v>
      </c>
    </row>
    <row r="46" spans="2:10" ht="12.75">
      <c r="B46" s="116">
        <v>39</v>
      </c>
      <c r="C46" s="34" t="s">
        <v>70</v>
      </c>
      <c r="D46" s="35"/>
      <c r="E46" s="36"/>
      <c r="F46" s="37" t="s">
        <v>71</v>
      </c>
      <c r="G46" s="38"/>
      <c r="H46" s="52">
        <f>H47</f>
        <v>23757</v>
      </c>
      <c r="I46" s="52">
        <f>I47</f>
        <v>18411</v>
      </c>
      <c r="J46" s="120">
        <f>J47</f>
        <v>18411</v>
      </c>
    </row>
    <row r="47" spans="2:10" ht="12.75">
      <c r="B47" s="116">
        <v>40</v>
      </c>
      <c r="C47" s="22" t="s">
        <v>72</v>
      </c>
      <c r="D47" s="29" t="s">
        <v>73</v>
      </c>
      <c r="E47" s="24"/>
      <c r="F47" s="25" t="s">
        <v>74</v>
      </c>
      <c r="G47" s="26"/>
      <c r="H47" s="53">
        <f>H48+H49+H50+H51+H52+H53+H54+H59+H60+H61+H62+H63+H64</f>
        <v>23757</v>
      </c>
      <c r="I47" s="53">
        <f>I48+I49+I50+I51+I52+I53+I54+I59+I60+I61+I62+I63+I64</f>
        <v>18411</v>
      </c>
      <c r="J47" s="53">
        <f>J48+J49+J50+J51+J52+J53+J54+J59+J60+J61+J62+J63+J64</f>
        <v>18411</v>
      </c>
    </row>
    <row r="48" spans="2:10" ht="12.75">
      <c r="B48" s="116">
        <v>41</v>
      </c>
      <c r="C48" s="22"/>
      <c r="D48" s="24"/>
      <c r="E48" s="24" t="s">
        <v>19</v>
      </c>
      <c r="F48" s="27" t="s">
        <v>75</v>
      </c>
      <c r="G48" s="26"/>
      <c r="H48" s="28">
        <v>17908</v>
      </c>
      <c r="I48" s="28">
        <v>13460</v>
      </c>
      <c r="J48" s="118">
        <v>13460</v>
      </c>
    </row>
    <row r="49" spans="2:10" ht="12.75">
      <c r="B49" s="116">
        <v>42</v>
      </c>
      <c r="C49" s="22"/>
      <c r="D49" s="24"/>
      <c r="E49" s="24"/>
      <c r="F49" s="27" t="s">
        <v>76</v>
      </c>
      <c r="G49" s="26"/>
      <c r="H49" s="28">
        <v>502</v>
      </c>
      <c r="I49" s="28">
        <v>502</v>
      </c>
      <c r="J49" s="118">
        <v>502</v>
      </c>
    </row>
    <row r="50" spans="2:10" ht="12.75">
      <c r="B50" s="116">
        <v>43</v>
      </c>
      <c r="C50" s="22"/>
      <c r="D50" s="24"/>
      <c r="E50" s="24"/>
      <c r="F50" s="27" t="s">
        <v>77</v>
      </c>
      <c r="G50" s="26"/>
      <c r="H50" s="28">
        <v>1807</v>
      </c>
      <c r="I50" s="28">
        <v>1750</v>
      </c>
      <c r="J50" s="118">
        <v>1750</v>
      </c>
    </row>
    <row r="51" spans="2:10" ht="12.75">
      <c r="B51" s="116">
        <v>44</v>
      </c>
      <c r="C51" s="22"/>
      <c r="D51" s="24"/>
      <c r="E51" s="24"/>
      <c r="F51" s="27" t="s">
        <v>78</v>
      </c>
      <c r="G51" s="26"/>
      <c r="H51" s="28">
        <v>60</v>
      </c>
      <c r="I51" s="28">
        <v>60</v>
      </c>
      <c r="J51" s="118">
        <v>60</v>
      </c>
    </row>
    <row r="52" spans="2:10" ht="12.75">
      <c r="B52" s="116">
        <v>45</v>
      </c>
      <c r="C52" s="22"/>
      <c r="D52" s="24"/>
      <c r="E52" s="24"/>
      <c r="F52" s="27" t="s">
        <v>79</v>
      </c>
      <c r="G52" s="26"/>
      <c r="H52" s="28">
        <v>28</v>
      </c>
      <c r="I52" s="28">
        <v>29</v>
      </c>
      <c r="J52" s="118">
        <v>29</v>
      </c>
    </row>
    <row r="53" spans="2:10" ht="12.75">
      <c r="B53" s="116">
        <v>46</v>
      </c>
      <c r="C53" s="22"/>
      <c r="D53" s="24"/>
      <c r="E53" s="24"/>
      <c r="F53" s="27" t="s">
        <v>80</v>
      </c>
      <c r="G53" s="26"/>
      <c r="H53" s="28">
        <v>10</v>
      </c>
      <c r="I53" s="28">
        <v>0</v>
      </c>
      <c r="J53" s="118">
        <v>0</v>
      </c>
    </row>
    <row r="54" spans="2:10" ht="12" customHeight="1">
      <c r="B54" s="116">
        <v>47</v>
      </c>
      <c r="C54" s="22"/>
      <c r="D54" s="24"/>
      <c r="E54" s="24"/>
      <c r="F54" s="27" t="s">
        <v>81</v>
      </c>
      <c r="G54" s="26"/>
      <c r="H54" s="28">
        <v>178</v>
      </c>
      <c r="I54" s="28">
        <v>185</v>
      </c>
      <c r="J54" s="118">
        <v>185</v>
      </c>
    </row>
    <row r="55" spans="2:10" ht="12.75" hidden="1">
      <c r="B55" s="116">
        <v>49</v>
      </c>
      <c r="C55" s="55"/>
      <c r="D55" s="55"/>
      <c r="E55" s="55"/>
      <c r="F55" s="55"/>
      <c r="G55" s="55"/>
      <c r="H55" s="28"/>
      <c r="I55" s="28"/>
      <c r="J55" s="118"/>
    </row>
    <row r="56" spans="2:10" ht="12.75" customHeight="1" hidden="1">
      <c r="B56" s="116">
        <v>50</v>
      </c>
      <c r="C56" s="22"/>
      <c r="D56" s="24"/>
      <c r="E56" s="24"/>
      <c r="F56" s="27"/>
      <c r="G56" s="26"/>
      <c r="H56" s="28"/>
      <c r="I56" s="28"/>
      <c r="J56" s="118"/>
    </row>
    <row r="57" spans="2:10" ht="12.75" customHeight="1" hidden="1">
      <c r="B57" s="116">
        <v>51</v>
      </c>
      <c r="C57" s="22"/>
      <c r="D57" s="49"/>
      <c r="E57" s="24"/>
      <c r="F57" s="27"/>
      <c r="G57" s="26"/>
      <c r="H57" s="28"/>
      <c r="I57" s="28"/>
      <c r="J57" s="118"/>
    </row>
    <row r="58" spans="2:10" ht="12.75" customHeight="1" hidden="1">
      <c r="B58" s="116">
        <v>52</v>
      </c>
      <c r="C58" s="22"/>
      <c r="D58" s="49"/>
      <c r="E58" s="24"/>
      <c r="F58" s="27"/>
      <c r="G58" s="9"/>
      <c r="H58" s="28"/>
      <c r="I58" s="28"/>
      <c r="J58" s="118"/>
    </row>
    <row r="59" spans="2:10" ht="12.75" customHeight="1">
      <c r="B59" s="116">
        <v>48</v>
      </c>
      <c r="C59" s="22"/>
      <c r="D59" s="49"/>
      <c r="E59" s="24"/>
      <c r="F59" s="27" t="s">
        <v>82</v>
      </c>
      <c r="G59" s="26"/>
      <c r="H59" s="28">
        <v>0</v>
      </c>
      <c r="I59" s="28">
        <v>0</v>
      </c>
      <c r="J59" s="118">
        <v>0</v>
      </c>
    </row>
    <row r="60" spans="2:10" ht="12.75" customHeight="1">
      <c r="B60" s="116">
        <v>49</v>
      </c>
      <c r="C60" s="22"/>
      <c r="D60" s="49"/>
      <c r="E60" s="24"/>
      <c r="F60" s="27" t="s">
        <v>83</v>
      </c>
      <c r="G60" s="27"/>
      <c r="H60" s="28">
        <v>733</v>
      </c>
      <c r="I60" s="28">
        <v>869</v>
      </c>
      <c r="J60" s="118">
        <v>869</v>
      </c>
    </row>
    <row r="61" spans="2:10" ht="12.75" customHeight="1">
      <c r="B61" s="116">
        <v>50</v>
      </c>
      <c r="C61" s="22"/>
      <c r="D61" s="49"/>
      <c r="E61" s="24"/>
      <c r="F61" s="27" t="s">
        <v>84</v>
      </c>
      <c r="G61" s="27"/>
      <c r="H61" s="28">
        <v>255</v>
      </c>
      <c r="I61" s="28">
        <v>230</v>
      </c>
      <c r="J61" s="118">
        <v>230</v>
      </c>
    </row>
    <row r="62" spans="2:10" ht="12.75" customHeight="1">
      <c r="B62" s="116">
        <v>51</v>
      </c>
      <c r="C62" s="41"/>
      <c r="D62" s="42"/>
      <c r="E62" s="30"/>
      <c r="F62" s="51" t="s">
        <v>85</v>
      </c>
      <c r="G62" s="51"/>
      <c r="H62" s="54">
        <v>54</v>
      </c>
      <c r="I62" s="54">
        <v>54</v>
      </c>
      <c r="J62" s="118">
        <v>54</v>
      </c>
    </row>
    <row r="63" spans="2:10" ht="12.75" customHeight="1">
      <c r="B63" s="129">
        <v>52</v>
      </c>
      <c r="C63" s="130"/>
      <c r="D63" s="130"/>
      <c r="E63" s="131"/>
      <c r="F63" s="132" t="s">
        <v>86</v>
      </c>
      <c r="G63" s="132"/>
      <c r="H63" s="133">
        <v>950</v>
      </c>
      <c r="I63" s="133">
        <v>0</v>
      </c>
      <c r="J63" s="128">
        <v>0</v>
      </c>
    </row>
    <row r="64" spans="2:10" ht="12.75" customHeight="1">
      <c r="B64" s="134">
        <v>53</v>
      </c>
      <c r="C64" s="135"/>
      <c r="D64" s="135"/>
      <c r="E64" s="136"/>
      <c r="F64" s="140" t="s">
        <v>111</v>
      </c>
      <c r="G64" s="139"/>
      <c r="H64" s="137">
        <v>1272</v>
      </c>
      <c r="I64" s="137">
        <v>1272</v>
      </c>
      <c r="J64" s="138">
        <v>1272</v>
      </c>
    </row>
    <row r="65" spans="1:12" ht="18.75" customHeight="1" thickBot="1">
      <c r="A65" s="2"/>
      <c r="B65" s="121">
        <v>54</v>
      </c>
      <c r="C65" s="96"/>
      <c r="D65" s="96"/>
      <c r="E65" s="97"/>
      <c r="F65" s="122" t="s">
        <v>87</v>
      </c>
      <c r="G65" s="123"/>
      <c r="H65" s="124">
        <f>H7+H24+H46</f>
        <v>176214</v>
      </c>
      <c r="I65" s="124">
        <f>I7+I24+I46</f>
        <v>171858</v>
      </c>
      <c r="J65" s="125">
        <f>J7+J24+J46</f>
        <v>169658</v>
      </c>
      <c r="K65" s="2"/>
      <c r="L65" s="2"/>
    </row>
    <row r="66" spans="1:12" ht="12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</row>
    <row r="67" spans="2:7" ht="12.75" customHeight="1" hidden="1">
      <c r="B67" s="2"/>
      <c r="C67" s="2"/>
      <c r="D67" s="2"/>
      <c r="E67" s="2"/>
      <c r="F67" s="2"/>
      <c r="G67" s="2"/>
    </row>
    <row r="68" spans="2:7" ht="12.75" hidden="1">
      <c r="B68" s="2"/>
      <c r="C68" s="2"/>
      <c r="D68" s="2"/>
      <c r="E68" s="2"/>
      <c r="F68" s="2"/>
      <c r="G68" s="2"/>
    </row>
    <row r="69" spans="2:7" ht="36" customHeight="1">
      <c r="B69" s="2"/>
      <c r="C69" s="2"/>
      <c r="D69" s="2"/>
      <c r="E69" s="2"/>
      <c r="F69" s="2"/>
      <c r="G69" s="2"/>
    </row>
    <row r="70" spans="2:7" ht="36" customHeight="1">
      <c r="B70" s="2"/>
      <c r="C70" s="2"/>
      <c r="D70" s="2"/>
      <c r="E70" s="2"/>
      <c r="F70" s="2"/>
      <c r="G70" s="2"/>
    </row>
    <row r="71" spans="2:7" ht="36" customHeight="1">
      <c r="B71" s="2"/>
      <c r="C71" s="2"/>
      <c r="D71" s="2"/>
      <c r="E71" s="2"/>
      <c r="F71" s="2"/>
      <c r="G71" s="2"/>
    </row>
    <row r="72" spans="2:7" ht="36" customHeight="1">
      <c r="B72" s="2"/>
      <c r="C72" s="2"/>
      <c r="D72" s="2"/>
      <c r="E72" s="2"/>
      <c r="F72" s="2"/>
      <c r="G72" s="2"/>
    </row>
    <row r="73" spans="2:7" ht="12" customHeight="1">
      <c r="B73" s="2"/>
      <c r="C73" s="2"/>
      <c r="D73" s="2"/>
      <c r="E73" s="2"/>
      <c r="F73" s="2"/>
      <c r="G73" s="2"/>
    </row>
    <row r="74" spans="2:7" ht="12.75" customHeight="1" hidden="1">
      <c r="B74" s="2"/>
      <c r="C74" s="2"/>
      <c r="D74" s="2"/>
      <c r="E74" s="2"/>
      <c r="F74" s="2"/>
      <c r="G74" s="2"/>
    </row>
    <row r="75" spans="2:7" ht="12.75" hidden="1">
      <c r="B75" s="2"/>
      <c r="C75" s="2"/>
      <c r="D75" s="2"/>
      <c r="E75" s="2"/>
      <c r="F75" s="2"/>
      <c r="G75" s="2"/>
    </row>
    <row r="76" spans="2:7" ht="12.75" hidden="1">
      <c r="B76" s="2"/>
      <c r="C76" s="2"/>
      <c r="D76" s="2"/>
      <c r="E76" s="2"/>
      <c r="F76" s="2"/>
      <c r="G76" s="2"/>
    </row>
    <row r="77" spans="2:7" ht="12.75" hidden="1">
      <c r="B77" s="2"/>
      <c r="C77" s="2"/>
      <c r="D77" s="2"/>
      <c r="E77" s="2"/>
      <c r="F77" s="2"/>
      <c r="G77" s="2"/>
    </row>
    <row r="78" spans="2:7" ht="12.75" hidden="1">
      <c r="B78" s="2"/>
      <c r="C78" s="2"/>
      <c r="D78" s="2"/>
      <c r="E78" s="2"/>
      <c r="F78" s="2"/>
      <c r="G78" s="2"/>
    </row>
    <row r="79" spans="2:7" ht="12.75" hidden="1">
      <c r="B79" s="2"/>
      <c r="C79" s="2"/>
      <c r="D79" s="2"/>
      <c r="E79" s="2"/>
      <c r="F79" s="2"/>
      <c r="G79" s="2"/>
    </row>
    <row r="80" spans="2:7" ht="12.75" hidden="1">
      <c r="B80" s="2"/>
      <c r="C80" s="2"/>
      <c r="D80" s="2"/>
      <c r="E80" s="2"/>
      <c r="F80" s="2"/>
      <c r="G80" s="2"/>
    </row>
    <row r="81" spans="2:7" ht="13.5" thickBot="1">
      <c r="B81" s="2"/>
      <c r="C81" s="2"/>
      <c r="D81" s="2"/>
      <c r="E81" s="2"/>
      <c r="F81" s="2"/>
      <c r="G81" s="2"/>
    </row>
    <row r="82" spans="2:10" ht="13.5" thickBot="1">
      <c r="B82" s="2"/>
      <c r="C82" s="141" t="s">
        <v>88</v>
      </c>
      <c r="D82" s="142"/>
      <c r="E82" s="142"/>
      <c r="F82" s="142"/>
      <c r="G82" s="81"/>
      <c r="H82" s="81"/>
      <c r="I82" s="81"/>
      <c r="J82" s="82"/>
    </row>
    <row r="83" spans="2:10" ht="12.75">
      <c r="B83" s="2"/>
      <c r="C83" s="143"/>
      <c r="D83" s="144"/>
      <c r="E83" s="144"/>
      <c r="F83" s="144"/>
      <c r="G83" s="5" t="s">
        <v>2</v>
      </c>
      <c r="H83" s="5" t="s">
        <v>104</v>
      </c>
      <c r="I83" s="5" t="s">
        <v>104</v>
      </c>
      <c r="J83" s="83" t="s">
        <v>104</v>
      </c>
    </row>
    <row r="84" spans="2:10" ht="12.75">
      <c r="B84" s="2"/>
      <c r="C84" s="84"/>
      <c r="D84" s="7" t="s">
        <v>3</v>
      </c>
      <c r="E84" s="7" t="s">
        <v>4</v>
      </c>
      <c r="F84" s="7" t="s">
        <v>5</v>
      </c>
      <c r="G84" s="10" t="s">
        <v>110</v>
      </c>
      <c r="H84" s="10" t="s">
        <v>105</v>
      </c>
      <c r="I84" s="10" t="s">
        <v>106</v>
      </c>
      <c r="J84" s="85" t="s">
        <v>107</v>
      </c>
    </row>
    <row r="85" spans="2:10" ht="13.5" thickBot="1">
      <c r="B85" s="2"/>
      <c r="C85" s="86"/>
      <c r="D85" s="11"/>
      <c r="E85" s="12"/>
      <c r="F85" s="11" t="s">
        <v>6</v>
      </c>
      <c r="G85" s="56" t="s">
        <v>7</v>
      </c>
      <c r="H85" s="15"/>
      <c r="I85" s="15"/>
      <c r="J85" s="87"/>
    </row>
    <row r="86" spans="2:10" ht="13.5" thickTop="1">
      <c r="B86" s="2"/>
      <c r="C86" s="88">
        <v>1</v>
      </c>
      <c r="D86" s="57" t="s">
        <v>65</v>
      </c>
      <c r="E86" s="58"/>
      <c r="F86" s="59"/>
      <c r="G86" s="60" t="s">
        <v>66</v>
      </c>
      <c r="H86" s="61"/>
      <c r="I86" s="61"/>
      <c r="J86" s="89"/>
    </row>
    <row r="87" spans="2:10" ht="12.75">
      <c r="B87" s="2"/>
      <c r="C87" s="90">
        <v>2</v>
      </c>
      <c r="D87" s="42"/>
      <c r="E87" s="29" t="s">
        <v>67</v>
      </c>
      <c r="F87" s="30" t="s">
        <v>89</v>
      </c>
      <c r="G87" s="62" t="s">
        <v>90</v>
      </c>
      <c r="H87" s="10"/>
      <c r="I87" s="10"/>
      <c r="J87" s="85"/>
    </row>
    <row r="88" spans="2:10" ht="12.75">
      <c r="B88" s="2"/>
      <c r="C88" s="91">
        <v>3</v>
      </c>
      <c r="D88" s="49" t="s">
        <v>70</v>
      </c>
      <c r="E88" s="22"/>
      <c r="F88" s="24"/>
      <c r="G88" s="63" t="s">
        <v>91</v>
      </c>
      <c r="H88" s="64"/>
      <c r="I88" s="65"/>
      <c r="J88" s="92"/>
    </row>
    <row r="89" spans="2:10" ht="12.75">
      <c r="B89" s="2"/>
      <c r="C89" s="91">
        <v>4</v>
      </c>
      <c r="D89" s="49"/>
      <c r="E89" s="22"/>
      <c r="F89" s="24"/>
      <c r="G89" s="26"/>
      <c r="H89" s="66"/>
      <c r="I89" s="67"/>
      <c r="J89" s="93"/>
    </row>
    <row r="90" spans="1:11" ht="13.5" thickBot="1">
      <c r="A90" s="2"/>
      <c r="B90" s="2"/>
      <c r="C90" s="94">
        <v>5</v>
      </c>
      <c r="D90" s="95"/>
      <c r="E90" s="96"/>
      <c r="F90" s="97"/>
      <c r="G90" s="98" t="s">
        <v>92</v>
      </c>
      <c r="H90" s="99">
        <v>0</v>
      </c>
      <c r="I90" s="100">
        <v>0</v>
      </c>
      <c r="J90" s="101">
        <v>0</v>
      </c>
      <c r="K90" s="2"/>
    </row>
    <row r="91" spans="2:7" ht="12.75">
      <c r="B91" s="2"/>
      <c r="C91" s="2"/>
      <c r="D91" s="2"/>
      <c r="E91" s="2"/>
      <c r="F91" s="2"/>
      <c r="G91" s="2"/>
    </row>
    <row r="92" spans="2:7" ht="13.5" thickBot="1">
      <c r="B92" s="2"/>
      <c r="C92" s="2"/>
      <c r="D92" s="2"/>
      <c r="E92" s="2"/>
      <c r="F92" s="2"/>
      <c r="G92" s="2"/>
    </row>
    <row r="93" spans="2:10" ht="8.25" customHeight="1" thickBot="1">
      <c r="B93" s="2"/>
      <c r="C93" s="141" t="s">
        <v>93</v>
      </c>
      <c r="D93" s="142"/>
      <c r="E93" s="142"/>
      <c r="F93" s="142"/>
      <c r="G93" s="81"/>
      <c r="H93" s="81"/>
      <c r="I93" s="81"/>
      <c r="J93" s="82"/>
    </row>
    <row r="94" spans="2:10" ht="12.75">
      <c r="B94" s="2"/>
      <c r="C94" s="143"/>
      <c r="D94" s="144"/>
      <c r="E94" s="144"/>
      <c r="F94" s="144"/>
      <c r="G94" s="5" t="s">
        <v>2</v>
      </c>
      <c r="H94" s="5" t="s">
        <v>104</v>
      </c>
      <c r="I94" s="5" t="s">
        <v>104</v>
      </c>
      <c r="J94" s="83" t="s">
        <v>104</v>
      </c>
    </row>
    <row r="95" spans="2:10" ht="12.75">
      <c r="B95" s="2"/>
      <c r="C95" s="84"/>
      <c r="D95" s="7" t="s">
        <v>3</v>
      </c>
      <c r="E95" s="7" t="s">
        <v>4</v>
      </c>
      <c r="F95" s="7" t="s">
        <v>5</v>
      </c>
      <c r="G95" s="10" t="s">
        <v>110</v>
      </c>
      <c r="H95" s="10" t="s">
        <v>105</v>
      </c>
      <c r="I95" s="10" t="s">
        <v>106</v>
      </c>
      <c r="J95" s="85" t="s">
        <v>107</v>
      </c>
    </row>
    <row r="96" spans="2:10" ht="13.5" thickBot="1">
      <c r="B96" s="2"/>
      <c r="C96" s="86"/>
      <c r="D96" s="11"/>
      <c r="E96" s="12"/>
      <c r="F96" s="11" t="s">
        <v>6</v>
      </c>
      <c r="G96" s="14" t="s">
        <v>7</v>
      </c>
      <c r="H96" s="15"/>
      <c r="I96" s="15"/>
      <c r="J96" s="87"/>
    </row>
    <row r="97" spans="2:10" ht="13.5" thickTop="1">
      <c r="B97" s="2"/>
      <c r="C97" s="91">
        <v>1</v>
      </c>
      <c r="D97" s="49" t="s">
        <v>94</v>
      </c>
      <c r="E97" s="22"/>
      <c r="F97" s="24"/>
      <c r="G97" s="68" t="s">
        <v>95</v>
      </c>
      <c r="H97" s="69"/>
      <c r="I97" s="70"/>
      <c r="J97" s="104"/>
    </row>
    <row r="98" spans="2:10" ht="12.75">
      <c r="B98" s="2"/>
      <c r="C98" s="105">
        <f>C97+1</f>
        <v>2</v>
      </c>
      <c r="D98" s="41"/>
      <c r="E98" s="41" t="s">
        <v>96</v>
      </c>
      <c r="F98" s="29" t="s">
        <v>19</v>
      </c>
      <c r="G98" s="48" t="s">
        <v>97</v>
      </c>
      <c r="H98" s="102"/>
      <c r="I98" s="103">
        <v>6987</v>
      </c>
      <c r="J98" s="106">
        <v>3857</v>
      </c>
    </row>
    <row r="99" spans="2:13" ht="13.5" thickBot="1">
      <c r="B99" s="2"/>
      <c r="C99" s="94">
        <v>3</v>
      </c>
      <c r="D99" s="107"/>
      <c r="E99" s="96"/>
      <c r="F99" s="97"/>
      <c r="G99" s="108" t="s">
        <v>98</v>
      </c>
      <c r="H99" s="109"/>
      <c r="I99" s="109">
        <f>SUM(I98)</f>
        <v>6987</v>
      </c>
      <c r="J99" s="109">
        <f>SUM(J98)</f>
        <v>3857</v>
      </c>
      <c r="K99" s="2"/>
      <c r="L99" s="2"/>
      <c r="M99" s="2"/>
    </row>
    <row r="100" spans="2:7" ht="12.75">
      <c r="B100" s="2"/>
      <c r="C100" s="2"/>
      <c r="D100" s="2"/>
      <c r="E100" s="2"/>
      <c r="F100" s="2"/>
      <c r="G100" s="2"/>
    </row>
    <row r="101" spans="2:7" ht="12.75" customHeight="1" thickBot="1">
      <c r="B101" s="2"/>
      <c r="C101" s="2"/>
      <c r="D101" s="2"/>
      <c r="E101" s="2"/>
      <c r="F101" s="2"/>
      <c r="G101" s="2"/>
    </row>
    <row r="102" spans="2:7" ht="12.75" customHeight="1" hidden="1">
      <c r="B102" s="2"/>
      <c r="C102" s="2"/>
      <c r="D102" s="2"/>
      <c r="E102" s="2"/>
      <c r="F102" s="2"/>
      <c r="G102" s="2"/>
    </row>
    <row r="103" spans="2:7" ht="13.5" hidden="1" thickBot="1">
      <c r="B103" s="2"/>
      <c r="C103" s="2"/>
      <c r="D103" s="2"/>
      <c r="E103" s="2"/>
      <c r="F103" s="2"/>
      <c r="G103" s="2"/>
    </row>
    <row r="104" spans="2:7" ht="13.5" hidden="1" thickBot="1">
      <c r="B104" s="2"/>
      <c r="C104" s="2"/>
      <c r="D104" s="2"/>
      <c r="E104" s="2"/>
      <c r="F104" s="2"/>
      <c r="G104" s="2"/>
    </row>
    <row r="105" spans="2:7" ht="13.5" hidden="1" thickBot="1">
      <c r="B105" s="2"/>
      <c r="C105" s="2"/>
      <c r="D105" s="2"/>
      <c r="E105" s="2"/>
      <c r="F105" s="2"/>
      <c r="G105" s="2"/>
    </row>
    <row r="106" spans="2:7" ht="13.5" hidden="1" thickBot="1">
      <c r="B106" s="2"/>
      <c r="C106" s="2"/>
      <c r="D106" s="2"/>
      <c r="E106" s="2"/>
      <c r="F106" s="2"/>
      <c r="G106" s="2"/>
    </row>
    <row r="107" spans="2:7" ht="13.5" hidden="1" thickBot="1">
      <c r="B107" s="2"/>
      <c r="C107" s="2"/>
      <c r="D107" s="2"/>
      <c r="E107" s="2"/>
      <c r="F107" s="2"/>
      <c r="G107" s="2"/>
    </row>
    <row r="108" spans="2:7" ht="13.5" hidden="1" thickBot="1">
      <c r="B108" s="2"/>
      <c r="C108" s="2"/>
      <c r="D108" s="2"/>
      <c r="E108" s="2"/>
      <c r="F108" s="2"/>
      <c r="G108" s="2"/>
    </row>
    <row r="109" spans="2:10" ht="13.5" thickBot="1">
      <c r="B109" s="2"/>
      <c r="C109" s="145" t="s">
        <v>100</v>
      </c>
      <c r="D109" s="146"/>
      <c r="E109" s="146"/>
      <c r="F109" s="146"/>
      <c r="G109" s="146"/>
      <c r="H109" s="81"/>
      <c r="I109" s="81"/>
      <c r="J109" s="82"/>
    </row>
    <row r="110" spans="2:10" ht="12.75">
      <c r="B110" s="2"/>
      <c r="C110" s="147"/>
      <c r="D110" s="148"/>
      <c r="E110" s="148"/>
      <c r="F110" s="148"/>
      <c r="G110" s="148"/>
      <c r="H110" s="5" t="s">
        <v>104</v>
      </c>
      <c r="I110" s="5" t="s">
        <v>104</v>
      </c>
      <c r="J110" s="83" t="s">
        <v>104</v>
      </c>
    </row>
    <row r="111" spans="2:13" ht="12.75">
      <c r="B111" s="2"/>
      <c r="C111" s="84"/>
      <c r="D111" s="7" t="s">
        <v>3</v>
      </c>
      <c r="E111" s="7" t="s">
        <v>4</v>
      </c>
      <c r="F111" s="7" t="s">
        <v>5</v>
      </c>
      <c r="G111" s="9"/>
      <c r="H111" s="10" t="s">
        <v>105</v>
      </c>
      <c r="I111" s="10" t="s">
        <v>106</v>
      </c>
      <c r="J111" s="85" t="s">
        <v>107</v>
      </c>
      <c r="M111" t="s">
        <v>99</v>
      </c>
    </row>
    <row r="112" spans="2:10" ht="13.5" thickBot="1">
      <c r="B112" s="2"/>
      <c r="C112" s="86"/>
      <c r="D112" s="11"/>
      <c r="E112" s="12"/>
      <c r="F112" s="11" t="s">
        <v>6</v>
      </c>
      <c r="G112" s="14" t="s">
        <v>7</v>
      </c>
      <c r="H112" s="15"/>
      <c r="I112" s="15"/>
      <c r="J112" s="87"/>
    </row>
    <row r="113" spans="2:10" ht="15" thickTop="1">
      <c r="B113" s="2"/>
      <c r="C113" s="110">
        <v>1</v>
      </c>
      <c r="D113" s="71"/>
      <c r="E113" s="71"/>
      <c r="F113" s="72"/>
      <c r="G113" s="73" t="s">
        <v>87</v>
      </c>
      <c r="H113" s="74">
        <v>176214</v>
      </c>
      <c r="I113" s="75">
        <v>171858</v>
      </c>
      <c r="J113" s="126">
        <v>169658</v>
      </c>
    </row>
    <row r="114" spans="2:11" ht="14.25">
      <c r="B114" s="2"/>
      <c r="C114" s="105">
        <v>2</v>
      </c>
      <c r="D114" s="29"/>
      <c r="E114" s="30"/>
      <c r="F114" s="24"/>
      <c r="G114" s="76" t="s">
        <v>101</v>
      </c>
      <c r="H114" s="77"/>
      <c r="I114" s="127">
        <v>0</v>
      </c>
      <c r="J114" s="126">
        <v>0</v>
      </c>
      <c r="K114" s="6"/>
    </row>
    <row r="115" spans="2:10" ht="14.25">
      <c r="B115" s="2"/>
      <c r="C115" s="105">
        <v>3</v>
      </c>
      <c r="D115" s="29"/>
      <c r="E115" s="30"/>
      <c r="F115" s="30"/>
      <c r="G115" s="78" t="s">
        <v>102</v>
      </c>
      <c r="H115" s="79"/>
      <c r="I115" s="80">
        <v>6987</v>
      </c>
      <c r="J115" s="126">
        <v>3857</v>
      </c>
    </row>
    <row r="116" spans="2:10" ht="13.5" thickBot="1">
      <c r="B116" s="2"/>
      <c r="C116" s="111">
        <v>4</v>
      </c>
      <c r="D116" s="112"/>
      <c r="E116" s="113"/>
      <c r="F116" s="114"/>
      <c r="G116" s="98" t="s">
        <v>103</v>
      </c>
      <c r="H116" s="115">
        <v>176214</v>
      </c>
      <c r="I116" s="115">
        <f>SUM(I113:I115)</f>
        <v>178845</v>
      </c>
      <c r="J116" s="115">
        <f>SUM(J113:J115)</f>
        <v>173515</v>
      </c>
    </row>
    <row r="117" spans="2:7" ht="12.75">
      <c r="B117" s="2"/>
      <c r="C117" s="2"/>
      <c r="D117" s="2"/>
      <c r="E117" s="2"/>
      <c r="F117" s="2"/>
      <c r="G117" s="2"/>
    </row>
    <row r="118" spans="2:7" ht="12.75">
      <c r="B118" s="2"/>
      <c r="C118" s="2"/>
      <c r="D118" s="2"/>
      <c r="E118" s="2"/>
      <c r="F118" s="2"/>
      <c r="G118" s="2"/>
    </row>
    <row r="119" spans="2:7" ht="12.75">
      <c r="B119" s="2"/>
      <c r="C119" s="2"/>
      <c r="D119" s="2"/>
      <c r="E119" s="2"/>
      <c r="F119" s="2"/>
      <c r="G119" s="2"/>
    </row>
    <row r="120" spans="2:7" ht="12.75">
      <c r="B120" s="2"/>
      <c r="C120" s="2"/>
      <c r="D120" s="2"/>
      <c r="E120" s="2"/>
      <c r="F120" s="2"/>
      <c r="G120" s="2"/>
    </row>
    <row r="121" spans="2:7" ht="12.75">
      <c r="B121" s="2"/>
      <c r="C121" s="2"/>
      <c r="D121" s="2"/>
      <c r="E121" s="2"/>
      <c r="F121" s="2"/>
      <c r="G121" s="2"/>
    </row>
    <row r="122" spans="2:7" ht="12.75">
      <c r="B122" s="2"/>
      <c r="C122" s="2"/>
      <c r="D122" s="2"/>
      <c r="E122" s="2"/>
      <c r="F122" s="2"/>
      <c r="G122" s="2"/>
    </row>
    <row r="123" spans="2:7" ht="12.75">
      <c r="B123" s="2"/>
      <c r="C123" s="2"/>
      <c r="D123" s="2"/>
      <c r="E123" s="2"/>
      <c r="F123" s="2"/>
      <c r="G123" s="2"/>
    </row>
    <row r="124" spans="2:7" ht="12.75">
      <c r="B124" s="2"/>
      <c r="C124" s="2"/>
      <c r="D124" s="2"/>
      <c r="E124" s="2"/>
      <c r="F124" s="2"/>
      <c r="G124" s="2"/>
    </row>
    <row r="125" spans="2:7" ht="12.75">
      <c r="B125" s="2"/>
      <c r="C125" s="2"/>
      <c r="D125" s="2"/>
      <c r="E125" s="2"/>
      <c r="F125" s="2"/>
      <c r="G125" s="2"/>
    </row>
    <row r="126" spans="2:7" ht="12.75">
      <c r="B126" s="2"/>
      <c r="C126" s="2"/>
      <c r="D126" s="2"/>
      <c r="E126" s="2"/>
      <c r="F126" s="2"/>
      <c r="G126" s="2"/>
    </row>
    <row r="127" spans="2:7" ht="12.75">
      <c r="B127" s="2"/>
      <c r="C127" s="2"/>
      <c r="D127" s="2"/>
      <c r="E127" s="2"/>
      <c r="F127" s="2"/>
      <c r="G127" s="2"/>
    </row>
    <row r="128" spans="2:7" ht="12.75">
      <c r="B128" s="2"/>
      <c r="C128" s="2"/>
      <c r="D128" s="2"/>
      <c r="E128" s="2"/>
      <c r="F128" s="2"/>
      <c r="G128" s="2"/>
    </row>
  </sheetData>
  <sheetProtection selectLockedCells="1" selectUnlockedCells="1"/>
  <mergeCells count="5">
    <mergeCell ref="C93:F94"/>
    <mergeCell ref="C109:G110"/>
    <mergeCell ref="B1:J1"/>
    <mergeCell ref="B3:G4"/>
    <mergeCell ref="C82:F83"/>
  </mergeCells>
  <printOptions/>
  <pageMargins left="0" right="0" top="0.9840277777777777" bottom="0.9840277777777777" header="0.5118055555555555" footer="0.5118055555555555"/>
  <pageSetup horizontalDpi="300" verticalDpi="3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Obecny urad Trstena</cp:lastModifiedBy>
  <cp:lastPrinted>2013-03-04T07:21:07Z</cp:lastPrinted>
  <dcterms:created xsi:type="dcterms:W3CDTF">2013-02-07T09:18:24Z</dcterms:created>
  <dcterms:modified xsi:type="dcterms:W3CDTF">2013-03-12T05:59:55Z</dcterms:modified>
  <cp:category/>
  <cp:version/>
  <cp:contentType/>
  <cp:contentStatus/>
</cp:coreProperties>
</file>