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'Hárok1'!$A$2:$F$175</definedName>
  </definedNames>
  <calcPr fullCalcOnLoad="1"/>
</workbook>
</file>

<file path=xl/sharedStrings.xml><?xml version="1.0" encoding="utf-8"?>
<sst xmlns="http://schemas.openxmlformats.org/spreadsheetml/2006/main" count="203" uniqueCount="167">
  <si>
    <t>Akti-</t>
  </si>
  <si>
    <t>funkčná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</si>
  <si>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</si>
  <si>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</si>
  <si>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</si>
  <si>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</si>
  <si>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</si>
  <si>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</si>
  <si>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</si>
  <si>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</si>
  <si>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</si>
  <si>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Náboženské a iné spoločenské služby</t>
  </si>
  <si>
    <t>Vnútorná kontrola</t>
  </si>
  <si>
    <t>PROGRAM 2: Interné služby obce</t>
  </si>
  <si>
    <t>Matričné služby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</si>
  <si>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</si>
  <si>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</si>
  <si>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</si>
  <si>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</si>
  <si>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</si>
  <si>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</si>
  <si>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</si>
  <si>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</si>
  <si>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</si>
  <si>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</si>
  <si>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</si>
  <si>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</si>
  <si>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</si>
  <si>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</si>
  <si>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</si>
  <si>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</si>
  <si>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</si>
  <si>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</si>
  <si>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</si>
  <si>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</si>
  <si>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</si>
  <si>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</si>
  <si>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Prídel do SF</t>
  </si>
  <si>
    <t>Kancelárske potreby a ostatné náklady</t>
  </si>
  <si>
    <t>Poštovné a telekomunikačné poplatky</t>
  </si>
  <si>
    <t xml:space="preserve">Hlásenie pobytu občanov a reg. Obyv. 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</si>
  <si>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</si>
  <si>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</si>
  <si>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</si>
  <si>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</si>
  <si>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</si>
  <si>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</si>
  <si>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</si>
  <si>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Údržba miestneho rozhlasu</t>
  </si>
  <si>
    <t xml:space="preserve">PROGRAM 4: Bezpečnosť právo a poriadok </t>
  </si>
  <si>
    <t>Civilná ochrana</t>
  </si>
  <si>
    <t xml:space="preserve">Civilná ochrana-sklad materiálu CO </t>
  </si>
  <si>
    <t>Ochrana pred požiarmi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</si>
  <si>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</si>
  <si>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</si>
  <si>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</si>
  <si>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</si>
  <si>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</si>
  <si>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</si>
  <si>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</si>
  <si>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</si>
  <si>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</si>
  <si>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</si>
  <si>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</si>
  <si>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</si>
  <si>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</si>
  <si>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</si>
  <si>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</si>
  <si>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</si>
  <si>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</si>
  <si>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</si>
  <si>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</si>
  <si>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</si>
  <si>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</si>
  <si>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</si>
  <si>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</si>
  <si>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</si>
  <si>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</si>
  <si>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</si>
  <si>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</si>
  <si>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</si>
  <si>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</si>
  <si>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</si>
  <si>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</si>
  <si>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</si>
  <si>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</si>
  <si>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</si>
  <si>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</si>
  <si>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</si>
  <si>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</si>
  <si>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</si>
  <si>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</si>
  <si>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</si>
  <si>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</si>
  <si>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</si>
  <si>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</si>
  <si>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Materiálno-technické vybavenie</t>
  </si>
  <si>
    <t>PROGRAM 8: Kultúra</t>
  </si>
  <si>
    <t>Organizácia kultúrnych aktivít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</si>
  <si>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</si>
  <si>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</si>
  <si>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</si>
  <si>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</si>
  <si>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</si>
  <si>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</si>
  <si>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</si>
  <si>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</si>
  <si>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</si>
  <si>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</si>
  <si>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</si>
  <si>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</si>
  <si>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</si>
  <si>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</si>
  <si>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Materiál a náhradné diely</t>
  </si>
  <si>
    <t>Oprava verejného osvetlenia</t>
  </si>
  <si>
    <t>Odmeny na základe dohôd</t>
  </si>
  <si>
    <t>Ochrana prírody a krajiny</t>
  </si>
  <si>
    <t>Pohonné hmoty</t>
  </si>
  <si>
    <t>PROGRAM 11: Sociálne služby</t>
  </si>
  <si>
    <t>Jednorázové peňažné dávky a príspevky</t>
  </si>
  <si>
    <t>PROGRAM 12: Administratíva - podporná činnosť</t>
  </si>
  <si>
    <t>Administratíva - 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</si>
  <si>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</si>
  <si>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</si>
  <si>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</si>
  <si>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</si>
  <si>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</si>
  <si>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</si>
  <si>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</si>
  <si>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</si>
  <si>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</si>
  <si>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</si>
  <si>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</si>
  <si>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</si>
  <si>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</si>
  <si>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</si>
  <si>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</si>
  <si>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</si>
  <si>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</si>
  <si>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</si>
  <si>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</si>
  <si>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Splácanie úrokov a platby súvisiace s úvermi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</si>
  <si>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</si>
  <si>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</si>
  <si>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</si>
  <si>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</si>
  <si>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</si>
  <si>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</si>
  <si>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</si>
  <si>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</si>
  <si>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</si>
  <si>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</si>
  <si>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</si>
  <si>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</si>
  <si>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>k 30.06.2013</t>
  </si>
  <si>
    <t>Upratovanie</t>
  </si>
  <si>
    <t>Projekčne práce</t>
  </si>
  <si>
    <t>všeobecný material</t>
  </si>
  <si>
    <t xml:space="preserve">mimor. situácia </t>
  </si>
  <si>
    <t>preddavky- pokladňa</t>
  </si>
  <si>
    <t xml:space="preserve">                              Mzdy, platy a ostatné osobné vyrovnania</t>
  </si>
  <si>
    <t xml:space="preserve">                              Reprezentačné a dary</t>
  </si>
  <si>
    <t xml:space="preserve">                              Dohody o vykonaní práce </t>
  </si>
  <si>
    <t xml:space="preserve">                             Príspevky - občianskym združeniam - hasiči</t>
  </si>
  <si>
    <t xml:space="preserve">                             Príspevky - členské, ZMOS,RVC</t>
  </si>
  <si>
    <t>Všeobecné služby - ( Imrich Tóth)</t>
  </si>
  <si>
    <t xml:space="preserve">       Plnenie rozpočtu k 30.06.2013 - výdavky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</si>
</sst>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 CE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49" fontId="21" fillId="0" borderId="1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23" fillId="0" borderId="0" xfId="0" applyFont="1" applyAlignment="1">
      <alignment/>
    </xf>
    <xf numFmtId="0" fontId="18" fillId="0" borderId="19" xfId="0" applyFont="1" applyBorder="1" applyAlignment="1">
      <alignment/>
    </xf>
    <xf numFmtId="0" fontId="26" fillId="0" borderId="22" xfId="0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49" fontId="34" fillId="0" borderId="33" xfId="0" applyNumberFormat="1" applyFont="1" applyFill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38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39" xfId="0" applyFont="1" applyBorder="1" applyAlignment="1">
      <alignment horizontal="right"/>
    </xf>
    <xf numFmtId="0" fontId="18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8" fillId="0" borderId="4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40" xfId="0" applyFont="1" applyFill="1" applyBorder="1" applyAlignment="1">
      <alignment horizontal="center"/>
    </xf>
    <xf numFmtId="0" fontId="10" fillId="0" borderId="41" xfId="0" applyFont="1" applyBorder="1" applyAlignment="1">
      <alignment/>
    </xf>
    <xf numFmtId="0" fontId="18" fillId="0" borderId="19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8" fillId="0" borderId="42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9" xfId="0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8" fillId="0" borderId="16" xfId="0" applyFont="1" applyFill="1" applyBorder="1" applyAlignment="1">
      <alignment/>
    </xf>
    <xf numFmtId="0" fontId="19" fillId="0" borderId="38" xfId="0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43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3" fontId="22" fillId="0" borderId="47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 horizontal="center"/>
    </xf>
    <xf numFmtId="1" fontId="19" fillId="0" borderId="50" xfId="0" applyNumberFormat="1" applyFont="1" applyBorder="1" applyAlignment="1">
      <alignment/>
    </xf>
    <xf numFmtId="1" fontId="18" fillId="0" borderId="50" xfId="0" applyNumberFormat="1" applyFont="1" applyBorder="1" applyAlignment="1">
      <alignment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1" fontId="19" fillId="0" borderId="54" xfId="0" applyNumberFormat="1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1" fontId="10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center"/>
    </xf>
    <xf numFmtId="1" fontId="19" fillId="0" borderId="60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61" xfId="0" applyFont="1" applyBorder="1" applyAlignment="1">
      <alignment/>
    </xf>
    <xf numFmtId="1" fontId="18" fillId="0" borderId="62" xfId="0" applyNumberFormat="1" applyFont="1" applyBorder="1" applyAlignment="1">
      <alignment/>
    </xf>
    <xf numFmtId="0" fontId="19" fillId="0" borderId="63" xfId="0" applyFont="1" applyBorder="1" applyAlignment="1">
      <alignment horizontal="center"/>
    </xf>
    <xf numFmtId="0" fontId="19" fillId="0" borderId="61" xfId="0" applyFont="1" applyBorder="1" applyAlignment="1">
      <alignment/>
    </xf>
    <xf numFmtId="1" fontId="18" fillId="0" borderId="64" xfId="0" applyNumberFormat="1" applyFont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2" xfId="0" applyFont="1" applyBorder="1" applyAlignment="1">
      <alignment/>
    </xf>
    <xf numFmtId="0" fontId="19" fillId="0" borderId="50" xfId="0" applyFont="1" applyBorder="1" applyAlignment="1">
      <alignment/>
    </xf>
    <xf numFmtId="0" fontId="18" fillId="0" borderId="67" xfId="0" applyFont="1" applyFill="1" applyBorder="1" applyAlignment="1">
      <alignment/>
    </xf>
    <xf numFmtId="0" fontId="18" fillId="0" borderId="48" xfId="0" applyFont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50" xfId="0" applyFont="1" applyBorder="1" applyAlignment="1">
      <alignment/>
    </xf>
    <xf numFmtId="0" fontId="18" fillId="0" borderId="68" xfId="0" applyFont="1" applyFill="1" applyBorder="1" applyAlignment="1">
      <alignment/>
    </xf>
    <xf numFmtId="0" fontId="18" fillId="0" borderId="69" xfId="0" applyFont="1" applyFill="1" applyBorder="1" applyAlignment="1">
      <alignment/>
    </xf>
    <xf numFmtId="0" fontId="18" fillId="0" borderId="69" xfId="0" applyFont="1" applyFill="1" applyBorder="1" applyAlignment="1">
      <alignment horizontal="center"/>
    </xf>
    <xf numFmtId="0" fontId="18" fillId="0" borderId="54" xfId="0" applyFont="1" applyBorder="1" applyAlignment="1">
      <alignment/>
    </xf>
    <xf numFmtId="0" fontId="19" fillId="0" borderId="70" xfId="0" applyFont="1" applyBorder="1" applyAlignment="1">
      <alignment/>
    </xf>
    <xf numFmtId="0" fontId="18" fillId="0" borderId="40" xfId="0" applyFont="1" applyBorder="1" applyAlignment="1">
      <alignment horizontal="right"/>
    </xf>
    <xf numFmtId="0" fontId="18" fillId="0" borderId="44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71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right"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2" fillId="0" borderId="72" xfId="0" applyNumberFormat="1" applyFont="1" applyBorder="1" applyAlignment="1">
      <alignment/>
    </xf>
    <xf numFmtId="0" fontId="19" fillId="0" borderId="65" xfId="0" applyFont="1" applyBorder="1" applyAlignment="1">
      <alignment horizontal="center"/>
    </xf>
    <xf numFmtId="1" fontId="19" fillId="0" borderId="48" xfId="0" applyNumberFormat="1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7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/>
    </xf>
    <xf numFmtId="0" fontId="18" fillId="0" borderId="66" xfId="0" applyFont="1" applyBorder="1" applyAlignment="1">
      <alignment/>
    </xf>
    <xf numFmtId="1" fontId="18" fillId="0" borderId="54" xfId="0" applyNumberFormat="1" applyFont="1" applyBorder="1" applyAlignment="1">
      <alignment/>
    </xf>
    <xf numFmtId="0" fontId="18" fillId="0" borderId="7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69" xfId="0" applyFont="1" applyBorder="1" applyAlignment="1">
      <alignment/>
    </xf>
    <xf numFmtId="0" fontId="18" fillId="0" borderId="6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74" xfId="0" applyFont="1" applyBorder="1" applyAlignment="1">
      <alignment/>
    </xf>
    <xf numFmtId="0" fontId="19" fillId="0" borderId="75" xfId="0" applyFont="1" applyBorder="1" applyAlignment="1">
      <alignment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" fontId="18" fillId="0" borderId="76" xfId="0" applyNumberFormat="1" applyFont="1" applyBorder="1" applyAlignment="1">
      <alignment/>
    </xf>
    <xf numFmtId="0" fontId="18" fillId="0" borderId="77" xfId="0" applyFont="1" applyBorder="1" applyAlignment="1">
      <alignment/>
    </xf>
    <xf numFmtId="0" fontId="18" fillId="0" borderId="77" xfId="0" applyFont="1" applyBorder="1" applyAlignment="1">
      <alignment horizontal="center"/>
    </xf>
    <xf numFmtId="0" fontId="18" fillId="0" borderId="78" xfId="0" applyFont="1" applyBorder="1" applyAlignment="1">
      <alignment/>
    </xf>
    <xf numFmtId="1" fontId="10" fillId="0" borderId="79" xfId="0" applyNumberFormat="1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8" xfId="0" applyFont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43" xfId="0" applyFont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80" xfId="0" applyFont="1" applyFill="1" applyBorder="1" applyAlignment="1">
      <alignment/>
    </xf>
    <xf numFmtId="1" fontId="22" fillId="0" borderId="79" xfId="0" applyNumberFormat="1" applyFont="1" applyBorder="1" applyAlignment="1">
      <alignment/>
    </xf>
    <xf numFmtId="1" fontId="18" fillId="0" borderId="81" xfId="0" applyNumberFormat="1" applyFont="1" applyBorder="1" applyAlignment="1">
      <alignment/>
    </xf>
    <xf numFmtId="49" fontId="21" fillId="0" borderId="40" xfId="0" applyNumberFormat="1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1" fontId="19" fillId="0" borderId="83" xfId="0" applyNumberFormat="1" applyFont="1" applyFill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83" xfId="0" applyFont="1" applyBorder="1" applyAlignment="1">
      <alignment/>
    </xf>
    <xf numFmtId="0" fontId="18" fillId="0" borderId="84" xfId="0" applyFont="1" applyBorder="1" applyAlignment="1">
      <alignment/>
    </xf>
    <xf numFmtId="1" fontId="19" fillId="0" borderId="58" xfId="0" applyNumberFormat="1" applyFont="1" applyBorder="1" applyAlignment="1">
      <alignment/>
    </xf>
    <xf numFmtId="1" fontId="18" fillId="0" borderId="85" xfId="0" applyNumberFormat="1" applyFont="1" applyBorder="1" applyAlignment="1">
      <alignment/>
    </xf>
    <xf numFmtId="1" fontId="10" fillId="0" borderId="85" xfId="0" applyNumberFormat="1" applyFont="1" applyBorder="1" applyAlignment="1">
      <alignment/>
    </xf>
    <xf numFmtId="49" fontId="21" fillId="0" borderId="42" xfId="0" applyNumberFormat="1" applyFont="1" applyFill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8" fillId="0" borderId="87" xfId="0" applyFont="1" applyBorder="1" applyAlignment="1">
      <alignment/>
    </xf>
    <xf numFmtId="0" fontId="18" fillId="0" borderId="88" xfId="0" applyFont="1" applyBorder="1" applyAlignment="1">
      <alignment horizontal="center"/>
    </xf>
    <xf numFmtId="0" fontId="24" fillId="0" borderId="89" xfId="0" applyFont="1" applyFill="1" applyBorder="1" applyAlignment="1">
      <alignment/>
    </xf>
    <xf numFmtId="0" fontId="19" fillId="0" borderId="90" xfId="0" applyFont="1" applyBorder="1" applyAlignment="1">
      <alignment/>
    </xf>
    <xf numFmtId="0" fontId="18" fillId="0" borderId="80" xfId="0" applyFont="1" applyBorder="1" applyAlignment="1">
      <alignment horizontal="center"/>
    </xf>
    <xf numFmtId="1" fontId="19" fillId="0" borderId="91" xfId="0" applyNumberFormat="1" applyFont="1" applyBorder="1" applyAlignment="1">
      <alignment/>
    </xf>
    <xf numFmtId="1" fontId="22" fillId="0" borderId="58" xfId="0" applyNumberFormat="1" applyFont="1" applyBorder="1" applyAlignment="1">
      <alignment/>
    </xf>
    <xf numFmtId="0" fontId="18" fillId="0" borderId="51" xfId="0" applyFont="1" applyBorder="1" applyAlignment="1">
      <alignment horizontal="center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1" fontId="35" fillId="0" borderId="0" xfId="0" applyNumberFormat="1" applyFont="1" applyAlignment="1">
      <alignment/>
    </xf>
    <xf numFmtId="0" fontId="19" fillId="0" borderId="92" xfId="0" applyFont="1" applyBorder="1" applyAlignment="1">
      <alignment horizontal="center"/>
    </xf>
    <xf numFmtId="1" fontId="19" fillId="0" borderId="76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93" xfId="0" applyFont="1" applyBorder="1" applyAlignment="1">
      <alignment/>
    </xf>
    <xf numFmtId="0" fontId="18" fillId="0" borderId="94" xfId="0" applyFont="1" applyBorder="1" applyAlignment="1">
      <alignment/>
    </xf>
    <xf numFmtId="0" fontId="18" fillId="0" borderId="95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12" xfId="0" applyFont="1" applyBorder="1" applyAlignment="1">
      <alignment/>
    </xf>
    <xf numFmtId="0" fontId="10" fillId="0" borderId="97" xfId="0" applyFont="1" applyBorder="1" applyAlignment="1">
      <alignment/>
    </xf>
    <xf numFmtId="0" fontId="19" fillId="0" borderId="98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89" xfId="0" applyFont="1" applyBorder="1" applyAlignment="1">
      <alignment/>
    </xf>
    <xf numFmtId="0" fontId="19" fillId="0" borderId="99" xfId="0" applyFont="1" applyBorder="1" applyAlignment="1">
      <alignment/>
    </xf>
    <xf numFmtId="0" fontId="10" fillId="0" borderId="100" xfId="0" applyFont="1" applyBorder="1" applyAlignment="1">
      <alignment/>
    </xf>
    <xf numFmtId="0" fontId="10" fillId="0" borderId="29" xfId="0" applyFont="1" applyBorder="1" applyAlignment="1">
      <alignment/>
    </xf>
    <xf numFmtId="0" fontId="19" fillId="0" borderId="101" xfId="0" applyFont="1" applyBorder="1" applyAlignment="1">
      <alignment/>
    </xf>
    <xf numFmtId="0" fontId="19" fillId="0" borderId="16" xfId="0" applyFont="1" applyBorder="1" applyAlignment="1">
      <alignment/>
    </xf>
    <xf numFmtId="49" fontId="25" fillId="0" borderId="102" xfId="0" applyNumberFormat="1" applyFont="1" applyFill="1" applyBorder="1" applyAlignment="1">
      <alignment horizontal="center"/>
    </xf>
    <xf numFmtId="0" fontId="0" fillId="0" borderId="103" xfId="0" applyFont="1" applyBorder="1" applyAlignment="1">
      <alignment wrapText="1"/>
    </xf>
    <xf numFmtId="0" fontId="0" fillId="0" borderId="104" xfId="0" applyFont="1" applyBorder="1" applyAlignment="1">
      <alignment wrapText="1"/>
    </xf>
    <xf numFmtId="0" fontId="0" fillId="0" borderId="105" xfId="0" applyFont="1" applyBorder="1" applyAlignment="1">
      <alignment wrapText="1"/>
    </xf>
    <xf numFmtId="0" fontId="30" fillId="0" borderId="10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vertical="center"/>
    </xf>
    <xf numFmtId="0" fontId="29" fillId="0" borderId="107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9" fillId="0" borderId="108" xfId="0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10" fillId="0" borderId="11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SheetLayoutView="75" workbookViewId="0" topLeftCell="A124">
      <selection activeCell="F132" sqref="F132"/>
    </sheetView>
  </sheetViews>
  <sheetFormatPr defaultColWidth="9.14062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10.7109375" style="2" customWidth="1"/>
    <col min="7" max="16384" width="8.7109375" style="1" customWidth="1"/>
  </cols>
  <sheetData>
    <row r="1" spans="5:6" s="218" customFormat="1" ht="18.75">
      <c r="E1" s="219"/>
      <c r="F1" s="220"/>
    </row>
    <row r="2" spans="1:6" ht="12" hidden="1">
      <c r="A2" s="93"/>
      <c r="B2" s="102"/>
      <c r="C2" s="22"/>
      <c r="D2" s="20"/>
      <c r="E2" s="21"/>
      <c r="F2" s="65" t="s">
        <v>154</v>
      </c>
    </row>
    <row r="3" spans="1:8" ht="19.5" thickBot="1">
      <c r="A3" s="254"/>
      <c r="B3" s="255"/>
      <c r="C3" s="218" t="s">
        <v>166</v>
      </c>
      <c r="D3" s="218"/>
      <c r="E3" s="218"/>
      <c r="F3" s="218"/>
      <c r="G3" s="219"/>
      <c r="H3" s="220"/>
    </row>
    <row r="4" spans="1:6" s="6" customFormat="1" ht="15.75" thickBot="1">
      <c r="A4" s="94"/>
      <c r="B4" s="103" t="s">
        <v>6</v>
      </c>
      <c r="C4" s="104"/>
      <c r="D4" s="104"/>
      <c r="E4" s="104"/>
      <c r="F4" s="105">
        <f>F6+F9+F12</f>
        <v>14613</v>
      </c>
    </row>
    <row r="5" spans="1:6" ht="12.75" thickTop="1">
      <c r="A5" s="28"/>
      <c r="B5" s="106">
        <v>1</v>
      </c>
      <c r="C5" s="7" t="s">
        <v>7</v>
      </c>
      <c r="D5" s="7"/>
      <c r="E5" s="7"/>
      <c r="F5" s="107"/>
    </row>
    <row r="6" spans="1:6" ht="12">
      <c r="A6" s="28"/>
      <c r="B6" s="108"/>
      <c r="C6" s="10" t="s">
        <v>160</v>
      </c>
      <c r="D6" s="8"/>
      <c r="E6" s="8"/>
      <c r="F6" s="109">
        <f>SUM(F7:F8)</f>
        <v>13189</v>
      </c>
    </row>
    <row r="7" spans="1:6" ht="12">
      <c r="A7" s="28"/>
      <c r="B7" s="108"/>
      <c r="C7" s="12" t="s">
        <v>161</v>
      </c>
      <c r="D7" s="9"/>
      <c r="E7" s="10"/>
      <c r="F7" s="110">
        <v>12964</v>
      </c>
    </row>
    <row r="8" spans="1:6" ht="12">
      <c r="A8" s="5"/>
      <c r="B8" s="108"/>
      <c r="C8" s="13" t="s">
        <v>162</v>
      </c>
      <c r="D8" s="9"/>
      <c r="E8" s="12"/>
      <c r="F8" s="110">
        <v>225</v>
      </c>
    </row>
    <row r="9" spans="1:6" ht="12">
      <c r="A9" s="5"/>
      <c r="B9" s="108">
        <v>2</v>
      </c>
      <c r="C9" s="14" t="s">
        <v>11</v>
      </c>
      <c r="D9" s="15"/>
      <c r="E9" s="13"/>
      <c r="F9" s="109">
        <f>SUM(F10:F11)</f>
        <v>742</v>
      </c>
    </row>
    <row r="10" spans="1:6" ht="12">
      <c r="A10" s="64"/>
      <c r="B10" s="108"/>
      <c r="C10" s="12" t="s">
        <v>163</v>
      </c>
      <c r="D10" s="14"/>
      <c r="E10" s="15"/>
      <c r="F10" s="110">
        <v>538</v>
      </c>
    </row>
    <row r="11" spans="1:6" ht="12">
      <c r="A11" s="64"/>
      <c r="B11" s="108"/>
      <c r="C11" s="12" t="s">
        <v>164</v>
      </c>
      <c r="D11" s="9"/>
      <c r="E11" s="12"/>
      <c r="F11" s="110">
        <v>204</v>
      </c>
    </row>
    <row r="12" spans="1:6" ht="12.75" thickBot="1">
      <c r="A12" s="64"/>
      <c r="B12" s="111">
        <v>3</v>
      </c>
      <c r="C12" s="112" t="s">
        <v>12</v>
      </c>
      <c r="D12" s="112"/>
      <c r="E12" s="113"/>
      <c r="F12" s="114">
        <v>682</v>
      </c>
    </row>
    <row r="13" spans="1:6" s="6" customFormat="1" ht="15.75" thickBot="1">
      <c r="A13" s="95"/>
      <c r="B13" s="115" t="s">
        <v>13</v>
      </c>
      <c r="C13" s="116"/>
      <c r="D13" s="116"/>
      <c r="E13" s="117"/>
      <c r="F13" s="118">
        <f>F14+F20+F22+F26+F29</f>
        <v>1419.2</v>
      </c>
    </row>
    <row r="14" spans="1:6" s="6" customFormat="1" ht="15.75" thickTop="1">
      <c r="A14" s="95"/>
      <c r="B14" s="119">
        <v>1</v>
      </c>
      <c r="C14" s="72" t="s">
        <v>14</v>
      </c>
      <c r="D14" s="72"/>
      <c r="E14" s="143"/>
      <c r="F14" s="120">
        <f>SUM(F15:F19)</f>
        <v>779</v>
      </c>
    </row>
    <row r="15" spans="1:6" s="6" customFormat="1" ht="15">
      <c r="A15" s="95"/>
      <c r="B15" s="123"/>
      <c r="C15" s="144"/>
      <c r="D15" s="77"/>
      <c r="E15" s="145" t="s">
        <v>15</v>
      </c>
      <c r="F15" s="121">
        <v>696</v>
      </c>
    </row>
    <row r="16" spans="1:6" s="6" customFormat="1" ht="15">
      <c r="A16" s="95"/>
      <c r="B16" s="122"/>
      <c r="C16" s="73"/>
      <c r="D16" s="28"/>
      <c r="E16" s="70" t="s">
        <v>16</v>
      </c>
      <c r="F16" s="110">
        <v>53</v>
      </c>
    </row>
    <row r="17" spans="1:6" s="6" customFormat="1" ht="15">
      <c r="A17" s="95"/>
      <c r="B17" s="123"/>
      <c r="C17" s="76"/>
      <c r="D17" s="77"/>
      <c r="E17" s="71" t="s">
        <v>17</v>
      </c>
      <c r="F17" s="110">
        <v>8</v>
      </c>
    </row>
    <row r="18" spans="1:6" s="6" customFormat="1" ht="15">
      <c r="A18" s="95"/>
      <c r="B18" s="122"/>
      <c r="C18" s="73"/>
      <c r="D18" s="28"/>
      <c r="E18" s="71" t="s">
        <v>18</v>
      </c>
      <c r="F18" s="110">
        <v>17</v>
      </c>
    </row>
    <row r="19" spans="1:6" s="6" customFormat="1" ht="15">
      <c r="A19" s="95"/>
      <c r="B19" s="123"/>
      <c r="C19" s="76"/>
      <c r="D19" s="77"/>
      <c r="E19" s="30" t="s">
        <v>19</v>
      </c>
      <c r="F19" s="124">
        <v>5</v>
      </c>
    </row>
    <row r="20" spans="1:6" s="3" customFormat="1" ht="12">
      <c r="A20" s="96"/>
      <c r="B20" s="125">
        <v>2</v>
      </c>
      <c r="C20" s="79" t="s">
        <v>20</v>
      </c>
      <c r="D20" s="79"/>
      <c r="E20" s="8"/>
      <c r="F20" s="109">
        <v>0</v>
      </c>
    </row>
    <row r="21" spans="1:6" ht="12">
      <c r="A21" s="64"/>
      <c r="B21" s="126"/>
      <c r="C21" s="81"/>
      <c r="D21" s="77"/>
      <c r="E21" s="78" t="s">
        <v>21</v>
      </c>
      <c r="F21" s="127">
        <v>0</v>
      </c>
    </row>
    <row r="22" spans="1:6" s="3" customFormat="1" ht="12">
      <c r="A22" s="96"/>
      <c r="B22" s="125">
        <v>3</v>
      </c>
      <c r="C22" s="84" t="s">
        <v>22</v>
      </c>
      <c r="D22" s="80"/>
      <c r="E22" s="90"/>
      <c r="F22" s="109">
        <v>0</v>
      </c>
    </row>
    <row r="23" spans="1:6" ht="12">
      <c r="A23" s="64"/>
      <c r="B23" s="128"/>
      <c r="C23" s="86"/>
      <c r="D23" s="87"/>
      <c r="E23" s="91" t="s">
        <v>23</v>
      </c>
      <c r="F23" s="124">
        <v>0</v>
      </c>
    </row>
    <row r="24" spans="1:6" s="3" customFormat="1" ht="12">
      <c r="A24" s="96"/>
      <c r="B24" s="129">
        <v>4</v>
      </c>
      <c r="C24" s="88" t="s">
        <v>24</v>
      </c>
      <c r="D24" s="89"/>
      <c r="E24" s="15"/>
      <c r="F24" s="109">
        <v>0</v>
      </c>
    </row>
    <row r="25" spans="1:6" ht="12">
      <c r="A25" s="64"/>
      <c r="B25" s="130"/>
      <c r="C25" s="86"/>
      <c r="D25" s="87"/>
      <c r="E25" s="83" t="s">
        <v>25</v>
      </c>
      <c r="F25" s="124">
        <v>0</v>
      </c>
    </row>
    <row r="26" spans="1:6" s="3" customFormat="1" ht="12">
      <c r="A26" s="96"/>
      <c r="B26" s="131">
        <v>5</v>
      </c>
      <c r="C26" s="88" t="s">
        <v>26</v>
      </c>
      <c r="D26" s="89"/>
      <c r="E26" s="15"/>
      <c r="F26" s="109">
        <f>F27+F28</f>
        <v>99.2</v>
      </c>
    </row>
    <row r="27" spans="1:6" ht="12">
      <c r="A27" s="64"/>
      <c r="B27" s="132"/>
      <c r="C27" s="81"/>
      <c r="D27" s="81"/>
      <c r="E27" s="13" t="s">
        <v>27</v>
      </c>
      <c r="F27" s="110">
        <v>15.2</v>
      </c>
    </row>
    <row r="28" spans="1:6" ht="12">
      <c r="A28" s="5"/>
      <c r="B28" s="130"/>
      <c r="C28" s="86"/>
      <c r="D28" s="87"/>
      <c r="E28" s="83" t="s">
        <v>28</v>
      </c>
      <c r="F28" s="133">
        <v>84</v>
      </c>
    </row>
    <row r="29" spans="1:6" ht="12">
      <c r="A29" s="5"/>
      <c r="B29" s="131">
        <v>6</v>
      </c>
      <c r="C29" s="97" t="s">
        <v>29</v>
      </c>
      <c r="D29" s="98"/>
      <c r="E29" s="19"/>
      <c r="F29" s="134">
        <f>F30+F31+F32</f>
        <v>541</v>
      </c>
    </row>
    <row r="30" spans="1:6" ht="12">
      <c r="A30" s="5"/>
      <c r="B30" s="135"/>
      <c r="C30" s="85"/>
      <c r="D30" s="85"/>
      <c r="E30" s="91" t="s">
        <v>30</v>
      </c>
      <c r="F30" s="136">
        <v>151</v>
      </c>
    </row>
    <row r="31" spans="1:6" ht="12">
      <c r="A31" s="5"/>
      <c r="B31" s="137"/>
      <c r="C31" s="100"/>
      <c r="D31" s="81"/>
      <c r="E31" s="101" t="s">
        <v>31</v>
      </c>
      <c r="F31" s="138">
        <v>150</v>
      </c>
    </row>
    <row r="32" spans="1:6" ht="12.75" thickBot="1">
      <c r="A32" s="5"/>
      <c r="B32" s="139"/>
      <c r="C32" s="140"/>
      <c r="D32" s="141"/>
      <c r="E32" s="99" t="s">
        <v>32</v>
      </c>
      <c r="F32" s="142">
        <v>240</v>
      </c>
    </row>
    <row r="33" spans="1:6" s="6" customFormat="1" ht="15.75" thickBot="1">
      <c r="A33" s="156"/>
      <c r="B33" s="228" t="s">
        <v>35</v>
      </c>
      <c r="C33" s="229"/>
      <c r="D33" s="229"/>
      <c r="E33" s="229"/>
      <c r="F33" s="158">
        <f>F34+F39+F43+F49</f>
        <v>1132</v>
      </c>
    </row>
    <row r="34" spans="1:6" s="3" customFormat="1" ht="12.75" thickTop="1">
      <c r="A34" s="157"/>
      <c r="B34" s="159">
        <v>1</v>
      </c>
      <c r="C34" s="230" t="s">
        <v>36</v>
      </c>
      <c r="D34" s="230"/>
      <c r="E34" s="231"/>
      <c r="F34" s="160">
        <f>SUM(F35:F38)</f>
        <v>320</v>
      </c>
    </row>
    <row r="35" spans="1:6" ht="12">
      <c r="A35" s="5"/>
      <c r="B35" s="161"/>
      <c r="C35" s="77"/>
      <c r="D35" s="77"/>
      <c r="E35" s="29" t="s">
        <v>37</v>
      </c>
      <c r="F35" s="121">
        <v>0</v>
      </c>
    </row>
    <row r="36" spans="1:8" ht="12">
      <c r="A36" s="5"/>
      <c r="B36" s="60"/>
      <c r="C36" s="5"/>
      <c r="D36" s="28"/>
      <c r="E36" s="29" t="s">
        <v>38</v>
      </c>
      <c r="F36" s="121">
        <v>0</v>
      </c>
      <c r="H36" s="1" t="s">
        <v>34</v>
      </c>
    </row>
    <row r="37" spans="1:6" ht="12">
      <c r="A37" s="5"/>
      <c r="B37" s="161"/>
      <c r="C37" s="146"/>
      <c r="D37" s="77"/>
      <c r="E37" s="29" t="s">
        <v>39</v>
      </c>
      <c r="F37" s="121">
        <v>20</v>
      </c>
    </row>
    <row r="38" spans="1:6" ht="12">
      <c r="A38" s="5"/>
      <c r="B38" s="61"/>
      <c r="C38" s="18"/>
      <c r="D38" s="17"/>
      <c r="E38" s="11" t="s">
        <v>165</v>
      </c>
      <c r="F38" s="121">
        <v>300</v>
      </c>
    </row>
    <row r="39" spans="1:6" s="3" customFormat="1" ht="12">
      <c r="A39" s="157"/>
      <c r="B39" s="159">
        <v>2</v>
      </c>
      <c r="C39" s="148" t="s">
        <v>40</v>
      </c>
      <c r="D39" s="149"/>
      <c r="E39" s="23"/>
      <c r="F39" s="109">
        <f>F40+F41+F42</f>
        <v>63</v>
      </c>
    </row>
    <row r="40" spans="1:6" ht="12">
      <c r="A40" s="5"/>
      <c r="B40" s="162"/>
      <c r="C40" s="151"/>
      <c r="D40" s="150"/>
      <c r="E40" s="147" t="s">
        <v>10</v>
      </c>
      <c r="F40" s="121">
        <v>63</v>
      </c>
    </row>
    <row r="41" spans="1:6" ht="12">
      <c r="A41" s="5"/>
      <c r="B41" s="163"/>
      <c r="C41" s="144"/>
      <c r="D41" s="77"/>
      <c r="E41" s="147" t="s">
        <v>152</v>
      </c>
      <c r="F41" s="121">
        <v>0</v>
      </c>
    </row>
    <row r="42" spans="1:6" ht="12">
      <c r="A42" s="5"/>
      <c r="B42" s="164"/>
      <c r="C42" s="74"/>
      <c r="D42" s="75"/>
      <c r="E42" s="147" t="s">
        <v>39</v>
      </c>
      <c r="F42" s="121">
        <v>0</v>
      </c>
    </row>
    <row r="43" spans="1:6" s="3" customFormat="1" ht="12">
      <c r="A43" s="157"/>
      <c r="B43" s="125">
        <v>3</v>
      </c>
      <c r="C43" s="175" t="s">
        <v>41</v>
      </c>
      <c r="D43" s="175"/>
      <c r="E43" s="231"/>
      <c r="F43" s="160">
        <f>SUM(F44:F48)</f>
        <v>350</v>
      </c>
    </row>
    <row r="44" spans="1:6" ht="12">
      <c r="A44" s="5"/>
      <c r="B44" s="165"/>
      <c r="C44" s="152"/>
      <c r="D44" s="150"/>
      <c r="E44" s="29" t="s">
        <v>42</v>
      </c>
      <c r="F44" s="121">
        <v>303</v>
      </c>
    </row>
    <row r="45" spans="1:6" ht="12">
      <c r="A45" s="5"/>
      <c r="B45" s="161"/>
      <c r="C45" s="146"/>
      <c r="D45" s="77"/>
      <c r="E45" s="29" t="s">
        <v>43</v>
      </c>
      <c r="F45" s="121">
        <v>0</v>
      </c>
    </row>
    <row r="46" spans="1:6" ht="12">
      <c r="A46" s="5"/>
      <c r="B46" s="60"/>
      <c r="C46" s="5"/>
      <c r="D46" s="28"/>
      <c r="E46" s="29" t="s">
        <v>44</v>
      </c>
      <c r="F46" s="121">
        <v>0</v>
      </c>
    </row>
    <row r="47" spans="1:6" ht="12">
      <c r="A47" s="5"/>
      <c r="B47" s="161"/>
      <c r="C47" s="146"/>
      <c r="D47" s="77"/>
      <c r="E47" s="29" t="s">
        <v>45</v>
      </c>
      <c r="F47" s="121">
        <v>0</v>
      </c>
    </row>
    <row r="48" spans="1:6" ht="12">
      <c r="A48" s="5"/>
      <c r="B48" s="166"/>
      <c r="C48" s="153"/>
      <c r="D48" s="75"/>
      <c r="E48" s="29" t="s">
        <v>46</v>
      </c>
      <c r="F48" s="121">
        <v>47</v>
      </c>
    </row>
    <row r="49" spans="1:6" s="3" customFormat="1" ht="12">
      <c r="A49" s="157"/>
      <c r="B49" s="221">
        <v>4</v>
      </c>
      <c r="C49" s="176" t="s">
        <v>47</v>
      </c>
      <c r="D49" s="176"/>
      <c r="E49" s="177"/>
      <c r="F49" s="222">
        <f>F50</f>
        <v>399</v>
      </c>
    </row>
    <row r="50" spans="1:6" ht="12.75" thickBot="1">
      <c r="A50" s="5"/>
      <c r="B50" s="189"/>
      <c r="C50" s="170"/>
      <c r="D50" s="171"/>
      <c r="E50" s="193" t="s">
        <v>48</v>
      </c>
      <c r="F50" s="197">
        <v>399</v>
      </c>
    </row>
    <row r="51" spans="1:6" s="6" customFormat="1" ht="15.75" thickBot="1">
      <c r="A51" s="156"/>
      <c r="B51" s="173" t="s">
        <v>49</v>
      </c>
      <c r="C51" s="174"/>
      <c r="D51" s="178"/>
      <c r="E51" s="179"/>
      <c r="F51" s="118">
        <f>F52+F54</f>
        <v>1045</v>
      </c>
    </row>
    <row r="52" spans="1:6" s="3" customFormat="1" ht="12.75" thickTop="1">
      <c r="A52" s="157"/>
      <c r="B52" s="119">
        <v>1</v>
      </c>
      <c r="C52" s="223" t="s">
        <v>50</v>
      </c>
      <c r="D52" s="92"/>
      <c r="E52" s="24"/>
      <c r="F52" s="180">
        <f>F53</f>
        <v>0</v>
      </c>
    </row>
    <row r="53" spans="1:6" ht="12">
      <c r="A53" s="5"/>
      <c r="B53" s="181"/>
      <c r="C53" s="144"/>
      <c r="D53" s="77"/>
      <c r="E53" s="154" t="s">
        <v>51</v>
      </c>
      <c r="F53" s="121">
        <v>0</v>
      </c>
    </row>
    <row r="54" spans="1:6" s="3" customFormat="1" ht="12">
      <c r="A54" s="157"/>
      <c r="B54" s="125">
        <v>2</v>
      </c>
      <c r="C54" s="224" t="s">
        <v>52</v>
      </c>
      <c r="D54" s="4"/>
      <c r="E54" s="16"/>
      <c r="F54" s="109">
        <f>SUM(F55:F63)</f>
        <v>1045</v>
      </c>
    </row>
    <row r="55" spans="1:6" ht="12">
      <c r="A55" s="5"/>
      <c r="B55" s="181"/>
      <c r="C55" s="144"/>
      <c r="D55" s="172"/>
      <c r="E55" s="23" t="s">
        <v>53</v>
      </c>
      <c r="F55" s="121">
        <v>137</v>
      </c>
    </row>
    <row r="56" spans="1:6" ht="12">
      <c r="A56" s="5"/>
      <c r="B56" s="182"/>
      <c r="C56" s="5"/>
      <c r="D56" s="28"/>
      <c r="E56" s="29" t="s">
        <v>54</v>
      </c>
      <c r="F56" s="121">
        <v>78</v>
      </c>
    </row>
    <row r="57" spans="1:6" ht="12">
      <c r="A57" s="5"/>
      <c r="B57" s="161"/>
      <c r="C57" s="146"/>
      <c r="D57" s="77"/>
      <c r="E57" s="29" t="s">
        <v>55</v>
      </c>
      <c r="F57" s="121">
        <v>3</v>
      </c>
    </row>
    <row r="58" spans="1:6" ht="12">
      <c r="A58" s="5"/>
      <c r="B58" s="60"/>
      <c r="C58" s="5"/>
      <c r="D58" s="28"/>
      <c r="E58" s="25" t="s">
        <v>56</v>
      </c>
      <c r="F58" s="121">
        <v>179</v>
      </c>
    </row>
    <row r="59" spans="1:6" ht="12">
      <c r="A59" s="5"/>
      <c r="B59" s="161"/>
      <c r="C59" s="146"/>
      <c r="D59" s="77"/>
      <c r="E59" s="25" t="s">
        <v>57</v>
      </c>
      <c r="F59" s="121">
        <v>153</v>
      </c>
    </row>
    <row r="60" spans="1:6" ht="12">
      <c r="A60" s="5"/>
      <c r="B60" s="60"/>
      <c r="C60" s="5"/>
      <c r="D60" s="28"/>
      <c r="E60" s="25" t="s">
        <v>58</v>
      </c>
      <c r="F60" s="121">
        <v>0</v>
      </c>
    </row>
    <row r="61" spans="1:6" ht="12">
      <c r="A61" s="5"/>
      <c r="B61" s="161"/>
      <c r="C61" s="146"/>
      <c r="D61" s="77"/>
      <c r="E61" s="66" t="s">
        <v>59</v>
      </c>
      <c r="F61" s="183">
        <v>58</v>
      </c>
    </row>
    <row r="62" spans="1:6" ht="12">
      <c r="A62" s="5"/>
      <c r="B62" s="60"/>
      <c r="C62" s="5"/>
      <c r="D62" s="28"/>
      <c r="E62" s="5" t="s">
        <v>157</v>
      </c>
      <c r="F62" s="127">
        <v>195</v>
      </c>
    </row>
    <row r="63" spans="1:6" ht="12.75" thickBot="1">
      <c r="A63" s="5"/>
      <c r="B63" s="168"/>
      <c r="C63" s="184"/>
      <c r="D63" s="185"/>
      <c r="E63" s="186" t="s">
        <v>158</v>
      </c>
      <c r="F63" s="167">
        <v>242</v>
      </c>
    </row>
    <row r="64" spans="1:6" s="6" customFormat="1" ht="15.75" thickBot="1">
      <c r="A64" s="156"/>
      <c r="B64" s="82" t="s">
        <v>60</v>
      </c>
      <c r="C64" s="232"/>
      <c r="D64" s="232"/>
      <c r="E64" s="232"/>
      <c r="F64" s="187">
        <f>F65</f>
        <v>3785</v>
      </c>
    </row>
    <row r="65" spans="1:6" s="3" customFormat="1" ht="12.75" thickTop="1">
      <c r="A65" s="157"/>
      <c r="B65" s="125">
        <v>1</v>
      </c>
      <c r="C65" s="175" t="s">
        <v>61</v>
      </c>
      <c r="D65" s="175"/>
      <c r="E65" s="175"/>
      <c r="F65" s="188">
        <f>F66+F67+F68+F69</f>
        <v>3785</v>
      </c>
    </row>
    <row r="66" spans="1:6" ht="12">
      <c r="A66" s="5"/>
      <c r="B66" s="161"/>
      <c r="C66" s="146"/>
      <c r="D66" s="77"/>
      <c r="E66" s="146" t="s">
        <v>62</v>
      </c>
      <c r="F66" s="225">
        <v>1868</v>
      </c>
    </row>
    <row r="67" spans="1:8" ht="12">
      <c r="A67" s="5"/>
      <c r="B67" s="60"/>
      <c r="C67" s="5"/>
      <c r="D67" s="28"/>
      <c r="E67" s="5" t="s">
        <v>63</v>
      </c>
      <c r="F67" s="226">
        <v>1917</v>
      </c>
      <c r="H67" s="1" t="s">
        <v>34</v>
      </c>
    </row>
    <row r="68" spans="1:6" ht="12">
      <c r="A68" s="5"/>
      <c r="B68" s="161"/>
      <c r="C68" s="146"/>
      <c r="D68" s="77"/>
      <c r="E68" s="146" t="s">
        <v>64</v>
      </c>
      <c r="F68" s="225">
        <v>0</v>
      </c>
    </row>
    <row r="69" spans="1:6" ht="13.5" customHeight="1" thickBot="1">
      <c r="A69" s="5"/>
      <c r="B69" s="189"/>
      <c r="C69" s="170"/>
      <c r="D69" s="171"/>
      <c r="E69" s="170" t="s">
        <v>65</v>
      </c>
      <c r="F69" s="227">
        <v>0</v>
      </c>
    </row>
    <row r="70" spans="1:6" ht="13.5" customHeight="1">
      <c r="A70" s="5"/>
      <c r="B70" s="5"/>
      <c r="C70" s="5"/>
      <c r="D70" s="28"/>
      <c r="E70" s="5"/>
      <c r="F70" s="5"/>
    </row>
    <row r="71" spans="1:6" ht="13.5" customHeight="1">
      <c r="A71" s="5"/>
      <c r="B71" s="5"/>
      <c r="C71" s="5"/>
      <c r="D71" s="28"/>
      <c r="E71" s="5"/>
      <c r="F71" s="5"/>
    </row>
    <row r="72" spans="1:6" ht="13.5" customHeight="1">
      <c r="A72" s="5"/>
      <c r="B72" s="5"/>
      <c r="C72" s="5"/>
      <c r="D72" s="28"/>
      <c r="E72" s="5"/>
      <c r="F72" s="5"/>
    </row>
    <row r="73" spans="1:6" ht="13.5" customHeight="1" thickBot="1">
      <c r="A73" s="5"/>
      <c r="B73" s="5"/>
      <c r="C73" s="5"/>
      <c r="D73" s="28"/>
      <c r="E73" s="5"/>
      <c r="F73" s="5"/>
    </row>
    <row r="74" spans="1:6" s="27" customFormat="1" ht="15.75" thickBot="1">
      <c r="A74" s="190"/>
      <c r="B74" s="228" t="s">
        <v>66</v>
      </c>
      <c r="C74" s="229"/>
      <c r="D74" s="229"/>
      <c r="E74" s="229"/>
      <c r="F74" s="191">
        <v>2457</v>
      </c>
    </row>
    <row r="75" spans="1:6" s="3" customFormat="1" ht="12.75" thickTop="1">
      <c r="A75" s="157"/>
      <c r="B75" s="125">
        <v>1</v>
      </c>
      <c r="C75" s="233" t="s">
        <v>67</v>
      </c>
      <c r="D75" s="233"/>
      <c r="E75" s="233"/>
      <c r="F75" s="107">
        <f>SUM(F76:F79)</f>
        <v>2457</v>
      </c>
    </row>
    <row r="76" spans="1:7" ht="12">
      <c r="A76" s="5"/>
      <c r="B76" s="161"/>
      <c r="C76" s="146"/>
      <c r="D76" s="77"/>
      <c r="E76" s="155" t="s">
        <v>68</v>
      </c>
      <c r="F76" s="192">
        <v>0</v>
      </c>
      <c r="G76" s="1" t="s">
        <v>34</v>
      </c>
    </row>
    <row r="77" spans="1:6" ht="12">
      <c r="A77" s="5"/>
      <c r="B77" s="60"/>
      <c r="C77" s="5"/>
      <c r="D77" s="28"/>
      <c r="E77" s="68" t="s">
        <v>69</v>
      </c>
      <c r="F77" s="192">
        <v>1231</v>
      </c>
    </row>
    <row r="78" spans="1:6" ht="12">
      <c r="A78" s="5"/>
      <c r="B78" s="161"/>
      <c r="C78" s="146"/>
      <c r="D78" s="77"/>
      <c r="E78" s="155" t="s">
        <v>70</v>
      </c>
      <c r="F78" s="192">
        <v>0</v>
      </c>
    </row>
    <row r="79" spans="1:6" ht="12.75" thickBot="1">
      <c r="A79" s="5"/>
      <c r="B79" s="168"/>
      <c r="C79" s="184"/>
      <c r="D79" s="185"/>
      <c r="E79" s="193" t="s">
        <v>71</v>
      </c>
      <c r="F79" s="194">
        <v>1226</v>
      </c>
    </row>
    <row r="80" spans="1:6" s="6" customFormat="1" ht="15.75" thickBot="1">
      <c r="A80" s="156"/>
      <c r="B80" s="82" t="s">
        <v>72</v>
      </c>
      <c r="C80" s="232"/>
      <c r="D80" s="232"/>
      <c r="E80" s="232"/>
      <c r="F80" s="196">
        <f>F81+F96+F113</f>
        <v>27924</v>
      </c>
    </row>
    <row r="81" spans="1:6" s="3" customFormat="1" ht="12.75" thickTop="1">
      <c r="A81" s="157"/>
      <c r="B81" s="125">
        <v>1</v>
      </c>
      <c r="C81" s="175" t="s">
        <v>73</v>
      </c>
      <c r="D81" s="175"/>
      <c r="E81" s="234"/>
      <c r="F81" s="160">
        <f>SUM(F82:F95)</f>
        <v>12513</v>
      </c>
    </row>
    <row r="82" spans="1:7" ht="12">
      <c r="A82" s="5"/>
      <c r="B82" s="165"/>
      <c r="C82" s="152"/>
      <c r="D82" s="150">
        <v>1</v>
      </c>
      <c r="E82" s="35" t="s">
        <v>10</v>
      </c>
      <c r="F82" s="110">
        <v>9527</v>
      </c>
      <c r="G82" s="1" t="s">
        <v>34</v>
      </c>
    </row>
    <row r="83" spans="1:6" ht="12">
      <c r="A83" s="5"/>
      <c r="B83" s="161"/>
      <c r="C83" s="146"/>
      <c r="D83" s="77">
        <v>3</v>
      </c>
      <c r="E83" s="155" t="s">
        <v>74</v>
      </c>
      <c r="F83" s="110">
        <v>302</v>
      </c>
    </row>
    <row r="84" spans="1:6" ht="12">
      <c r="A84" s="5"/>
      <c r="B84" s="60"/>
      <c r="C84" s="5"/>
      <c r="D84" s="28">
        <v>4</v>
      </c>
      <c r="E84" s="154" t="s">
        <v>75</v>
      </c>
      <c r="F84" s="110">
        <v>1588</v>
      </c>
    </row>
    <row r="85" spans="1:6" ht="12">
      <c r="A85" s="5"/>
      <c r="B85" s="161"/>
      <c r="C85" s="146"/>
      <c r="D85" s="77">
        <v>5</v>
      </c>
      <c r="E85" s="29" t="s">
        <v>76</v>
      </c>
      <c r="F85" s="110">
        <v>32</v>
      </c>
    </row>
    <row r="86" spans="1:7" ht="12">
      <c r="A86" s="5"/>
      <c r="B86" s="60"/>
      <c r="C86" s="5"/>
      <c r="D86" s="28">
        <v>6</v>
      </c>
      <c r="E86" s="29" t="s">
        <v>77</v>
      </c>
      <c r="F86" s="110">
        <v>87</v>
      </c>
      <c r="G86" s="1" t="s">
        <v>34</v>
      </c>
    </row>
    <row r="87" spans="1:6" ht="12">
      <c r="A87" s="5"/>
      <c r="B87" s="161"/>
      <c r="C87" s="146"/>
      <c r="D87" s="77">
        <v>7</v>
      </c>
      <c r="E87" s="29" t="s">
        <v>78</v>
      </c>
      <c r="F87" s="110">
        <v>110</v>
      </c>
    </row>
    <row r="88" spans="1:6" ht="12">
      <c r="A88" s="5"/>
      <c r="B88" s="60"/>
      <c r="C88" s="5"/>
      <c r="D88" s="28">
        <v>8</v>
      </c>
      <c r="E88" s="29" t="s">
        <v>79</v>
      </c>
      <c r="F88" s="110">
        <v>0</v>
      </c>
    </row>
    <row r="89" spans="1:6" ht="12">
      <c r="A89" s="5"/>
      <c r="B89" s="161"/>
      <c r="C89" s="146"/>
      <c r="D89" s="77">
        <v>9</v>
      </c>
      <c r="E89" s="29" t="s">
        <v>80</v>
      </c>
      <c r="F89" s="110">
        <v>80</v>
      </c>
    </row>
    <row r="90" spans="1:6" ht="12">
      <c r="A90" s="5"/>
      <c r="B90" s="60"/>
      <c r="C90" s="5"/>
      <c r="D90" s="28">
        <v>10</v>
      </c>
      <c r="E90" s="29" t="s">
        <v>81</v>
      </c>
      <c r="F90" s="110">
        <v>0</v>
      </c>
    </row>
    <row r="91" spans="1:7" ht="12">
      <c r="A91" s="5"/>
      <c r="B91" s="161"/>
      <c r="C91" s="146"/>
      <c r="D91" s="77">
        <v>11</v>
      </c>
      <c r="E91" s="29" t="s">
        <v>82</v>
      </c>
      <c r="F91" s="110">
        <v>4</v>
      </c>
      <c r="G91" s="1" t="s">
        <v>34</v>
      </c>
    </row>
    <row r="92" spans="1:6" ht="12">
      <c r="A92" s="5"/>
      <c r="B92" s="60"/>
      <c r="C92" s="5"/>
      <c r="D92" s="28">
        <v>12</v>
      </c>
      <c r="E92" s="29" t="s">
        <v>83</v>
      </c>
      <c r="F92" s="110">
        <v>0</v>
      </c>
    </row>
    <row r="93" spans="1:6" ht="12">
      <c r="A93" s="5"/>
      <c r="B93" s="161"/>
      <c r="C93" s="146"/>
      <c r="D93" s="77">
        <v>13</v>
      </c>
      <c r="E93" s="29" t="s">
        <v>84</v>
      </c>
      <c r="F93" s="110">
        <v>0</v>
      </c>
    </row>
    <row r="94" spans="1:7" ht="12">
      <c r="A94" s="5"/>
      <c r="B94" s="60"/>
      <c r="C94" s="5"/>
      <c r="D94" s="28">
        <v>14</v>
      </c>
      <c r="E94" s="35" t="s">
        <v>85</v>
      </c>
      <c r="F94" s="124">
        <v>71</v>
      </c>
      <c r="G94" s="1" t="s">
        <v>34</v>
      </c>
    </row>
    <row r="95" spans="1:6" ht="12.75" thickBot="1">
      <c r="A95" s="5"/>
      <c r="B95" s="168"/>
      <c r="C95" s="184"/>
      <c r="D95" s="185">
        <v>15</v>
      </c>
      <c r="E95" s="195" t="s">
        <v>86</v>
      </c>
      <c r="F95" s="197">
        <v>712</v>
      </c>
    </row>
    <row r="96" spans="1:6" ht="12">
      <c r="A96" s="5"/>
      <c r="B96" s="200">
        <v>2</v>
      </c>
      <c r="C96" s="235" t="s">
        <v>87</v>
      </c>
      <c r="D96" s="235"/>
      <c r="E96" s="235"/>
      <c r="F96" s="201">
        <f>SUM(F97:F112)</f>
        <v>14530</v>
      </c>
    </row>
    <row r="97" spans="1:6" ht="12">
      <c r="A97" s="5"/>
      <c r="B97" s="181"/>
      <c r="C97" s="198"/>
      <c r="D97" s="77">
        <v>1</v>
      </c>
      <c r="E97" s="145" t="s">
        <v>88</v>
      </c>
      <c r="F97" s="110">
        <v>10957</v>
      </c>
    </row>
    <row r="98" spans="1:6" ht="12">
      <c r="A98" s="5"/>
      <c r="B98" s="202"/>
      <c r="C98" s="20"/>
      <c r="D98" s="28">
        <v>3</v>
      </c>
      <c r="E98" s="78" t="s">
        <v>77</v>
      </c>
      <c r="F98" s="110">
        <v>87</v>
      </c>
    </row>
    <row r="99" spans="1:6" ht="12">
      <c r="A99" s="5"/>
      <c r="B99" s="181"/>
      <c r="C99" s="198"/>
      <c r="D99" s="77">
        <v>4</v>
      </c>
      <c r="E99" s="145" t="s">
        <v>89</v>
      </c>
      <c r="F99" s="110">
        <v>303</v>
      </c>
    </row>
    <row r="100" spans="1:6" ht="12">
      <c r="A100" s="5"/>
      <c r="B100" s="202"/>
      <c r="C100" s="20"/>
      <c r="D100" s="28">
        <v>5</v>
      </c>
      <c r="E100" s="78" t="s">
        <v>75</v>
      </c>
      <c r="F100" s="110">
        <v>1588</v>
      </c>
    </row>
    <row r="101" spans="1:6" ht="12">
      <c r="A101" s="5"/>
      <c r="B101" s="181"/>
      <c r="C101" s="198"/>
      <c r="D101" s="77">
        <v>6</v>
      </c>
      <c r="E101" s="145" t="s">
        <v>76</v>
      </c>
      <c r="F101" s="110">
        <v>32</v>
      </c>
    </row>
    <row r="102" spans="1:6" ht="12">
      <c r="A102" s="5"/>
      <c r="B102" s="202"/>
      <c r="C102" s="20"/>
      <c r="D102" s="28">
        <v>7</v>
      </c>
      <c r="E102" s="78" t="s">
        <v>90</v>
      </c>
      <c r="F102" s="110">
        <v>106</v>
      </c>
    </row>
    <row r="103" spans="1:6" ht="12">
      <c r="A103" s="5"/>
      <c r="B103" s="181"/>
      <c r="C103" s="198"/>
      <c r="D103" s="77">
        <v>8</v>
      </c>
      <c r="E103" s="145" t="s">
        <v>79</v>
      </c>
      <c r="F103" s="110">
        <v>0</v>
      </c>
    </row>
    <row r="104" spans="1:6" ht="12">
      <c r="A104" s="5"/>
      <c r="B104" s="202"/>
      <c r="C104" s="20"/>
      <c r="D104" s="28">
        <v>9</v>
      </c>
      <c r="E104" s="78" t="s">
        <v>80</v>
      </c>
      <c r="F104" s="110">
        <v>82</v>
      </c>
    </row>
    <row r="105" spans="1:6" ht="12">
      <c r="A105" s="5"/>
      <c r="B105" s="181"/>
      <c r="C105" s="198"/>
      <c r="D105" s="77">
        <v>10</v>
      </c>
      <c r="E105" s="145" t="s">
        <v>91</v>
      </c>
      <c r="F105" s="110">
        <v>0</v>
      </c>
    </row>
    <row r="106" spans="1:6" ht="12">
      <c r="A106" s="5"/>
      <c r="B106" s="202"/>
      <c r="C106" s="20"/>
      <c r="D106" s="28">
        <v>11</v>
      </c>
      <c r="E106" s="70" t="s">
        <v>92</v>
      </c>
      <c r="F106" s="110">
        <v>88</v>
      </c>
    </row>
    <row r="107" spans="1:6" ht="12">
      <c r="A107" s="5"/>
      <c r="B107" s="181"/>
      <c r="C107" s="198"/>
      <c r="D107" s="77">
        <v>12</v>
      </c>
      <c r="E107" s="29" t="s">
        <v>81</v>
      </c>
      <c r="F107" s="110">
        <v>0</v>
      </c>
    </row>
    <row r="108" spans="1:6" ht="12">
      <c r="A108" s="5"/>
      <c r="B108" s="202"/>
      <c r="C108" s="20"/>
      <c r="D108" s="28">
        <v>13</v>
      </c>
      <c r="E108" s="68" t="s">
        <v>93</v>
      </c>
      <c r="F108" s="110">
        <v>0</v>
      </c>
    </row>
    <row r="109" spans="1:8" ht="12">
      <c r="A109" s="5"/>
      <c r="B109" s="161"/>
      <c r="C109" s="146"/>
      <c r="D109" s="77">
        <v>14</v>
      </c>
      <c r="E109" s="155" t="s">
        <v>84</v>
      </c>
      <c r="F109" s="110">
        <v>0</v>
      </c>
      <c r="H109" s="1" t="s">
        <v>34</v>
      </c>
    </row>
    <row r="110" spans="1:6" ht="12">
      <c r="A110" s="5"/>
      <c r="B110" s="60"/>
      <c r="C110" s="5"/>
      <c r="D110" s="28">
        <v>15</v>
      </c>
      <c r="E110" s="154" t="s">
        <v>37</v>
      </c>
      <c r="F110" s="110">
        <v>51</v>
      </c>
    </row>
    <row r="111" spans="1:6" ht="12">
      <c r="A111" s="5"/>
      <c r="B111" s="165"/>
      <c r="C111" s="152"/>
      <c r="D111" s="77">
        <v>16</v>
      </c>
      <c r="E111" s="35" t="s">
        <v>94</v>
      </c>
      <c r="F111" s="110">
        <v>325</v>
      </c>
    </row>
    <row r="112" spans="1:6" ht="12.75" thickBot="1">
      <c r="A112" s="5"/>
      <c r="B112" s="168"/>
      <c r="C112" s="184"/>
      <c r="D112" s="199">
        <v>13</v>
      </c>
      <c r="E112" s="62" t="s">
        <v>86</v>
      </c>
      <c r="F112" s="142">
        <v>911</v>
      </c>
    </row>
    <row r="113" spans="1:6" ht="12">
      <c r="A113" s="5"/>
      <c r="B113" s="200">
        <v>3</v>
      </c>
      <c r="C113" s="235" t="s">
        <v>95</v>
      </c>
      <c r="D113" s="235"/>
      <c r="E113" s="236"/>
      <c r="F113" s="203">
        <f>SUM(F114:F116)</f>
        <v>881</v>
      </c>
    </row>
    <row r="114" spans="1:6" ht="12">
      <c r="A114" s="5"/>
      <c r="B114" s="165"/>
      <c r="C114" s="152"/>
      <c r="D114" s="150">
        <v>1</v>
      </c>
      <c r="E114" s="35" t="s">
        <v>10</v>
      </c>
      <c r="F114" s="136">
        <v>849</v>
      </c>
    </row>
    <row r="115" spans="1:6" ht="12">
      <c r="A115" s="5"/>
      <c r="B115" s="161"/>
      <c r="C115" s="146"/>
      <c r="D115" s="77">
        <v>3</v>
      </c>
      <c r="E115" s="155" t="s">
        <v>96</v>
      </c>
      <c r="F115" s="136">
        <v>0</v>
      </c>
    </row>
    <row r="116" spans="1:6" ht="12.75" thickBot="1">
      <c r="A116" s="5"/>
      <c r="B116" s="168"/>
      <c r="C116" s="184"/>
      <c r="D116" s="185">
        <v>4</v>
      </c>
      <c r="E116" s="193" t="s">
        <v>37</v>
      </c>
      <c r="F116" s="142">
        <v>32</v>
      </c>
    </row>
    <row r="117" spans="1:8" s="27" customFormat="1" ht="15.75" thickBot="1">
      <c r="A117" s="190"/>
      <c r="B117" s="82" t="s">
        <v>97</v>
      </c>
      <c r="C117" s="232"/>
      <c r="D117" s="232"/>
      <c r="E117" s="232"/>
      <c r="F117" s="187">
        <f>F118+F125</f>
        <v>2241</v>
      </c>
      <c r="G117" s="27" t="s">
        <v>34</v>
      </c>
      <c r="H117" s="27" t="s">
        <v>34</v>
      </c>
    </row>
    <row r="118" spans="1:8" s="3" customFormat="1" ht="12.75" thickTop="1">
      <c r="A118" s="157"/>
      <c r="B118" s="125">
        <v>1</v>
      </c>
      <c r="C118" s="175" t="s">
        <v>98</v>
      </c>
      <c r="D118" s="175"/>
      <c r="E118" s="234"/>
      <c r="F118" s="160">
        <f>SUM(F119:F124)</f>
        <v>1704</v>
      </c>
      <c r="H118" s="3" t="s">
        <v>34</v>
      </c>
    </row>
    <row r="119" spans="1:6" ht="15.75" customHeight="1">
      <c r="A119" s="5"/>
      <c r="B119" s="161"/>
      <c r="C119" s="198"/>
      <c r="D119" s="77">
        <v>1</v>
      </c>
      <c r="E119" s="71" t="s">
        <v>99</v>
      </c>
      <c r="F119" s="110">
        <v>1528</v>
      </c>
    </row>
    <row r="120" spans="1:6" ht="15" customHeight="1">
      <c r="A120" s="5"/>
      <c r="B120" s="60"/>
      <c r="C120" s="20"/>
      <c r="D120" s="28">
        <v>2</v>
      </c>
      <c r="E120" s="30" t="s">
        <v>76</v>
      </c>
      <c r="F120" s="110">
        <v>126</v>
      </c>
    </row>
    <row r="121" spans="1:6" ht="14.25" customHeight="1">
      <c r="A121" s="5"/>
      <c r="B121" s="161"/>
      <c r="C121" s="198"/>
      <c r="D121" s="77">
        <v>3</v>
      </c>
      <c r="E121" s="145" t="s">
        <v>100</v>
      </c>
      <c r="F121" s="110">
        <v>50</v>
      </c>
    </row>
    <row r="122" spans="1:6" ht="12">
      <c r="A122" s="5"/>
      <c r="B122" s="60"/>
      <c r="C122" s="5"/>
      <c r="D122" s="28">
        <v>4</v>
      </c>
      <c r="E122" s="154" t="s">
        <v>101</v>
      </c>
      <c r="F122" s="110">
        <v>0</v>
      </c>
    </row>
    <row r="123" spans="1:6" ht="12">
      <c r="A123" s="5"/>
      <c r="B123" s="161"/>
      <c r="C123" s="146"/>
      <c r="D123" s="77">
        <v>5</v>
      </c>
      <c r="E123" s="29" t="s">
        <v>102</v>
      </c>
      <c r="F123" s="110"/>
    </row>
    <row r="124" spans="1:6" ht="12">
      <c r="A124" s="5"/>
      <c r="B124" s="161"/>
      <c r="C124" s="146"/>
      <c r="D124" s="77">
        <v>6</v>
      </c>
      <c r="E124" s="29" t="s">
        <v>103</v>
      </c>
      <c r="F124" s="110">
        <v>0</v>
      </c>
    </row>
    <row r="125" spans="1:6" s="3" customFormat="1" ht="15.75" customHeight="1">
      <c r="A125" s="157"/>
      <c r="B125" s="125">
        <v>2</v>
      </c>
      <c r="C125" s="175" t="s">
        <v>104</v>
      </c>
      <c r="D125" s="175"/>
      <c r="E125" s="231"/>
      <c r="F125" s="160">
        <f>SUM(F126:F129)</f>
        <v>537</v>
      </c>
    </row>
    <row r="126" spans="1:6" ht="12">
      <c r="A126" s="5"/>
      <c r="B126" s="165"/>
      <c r="C126" s="150"/>
      <c r="D126" s="150"/>
      <c r="E126" s="30" t="s">
        <v>105</v>
      </c>
      <c r="F126" s="124">
        <v>137</v>
      </c>
    </row>
    <row r="127" spans="1:6" ht="12">
      <c r="A127" s="5"/>
      <c r="B127" s="161"/>
      <c r="C127" s="77"/>
      <c r="D127" s="77"/>
      <c r="E127" s="30" t="s">
        <v>106</v>
      </c>
      <c r="F127" s="124">
        <v>11</v>
      </c>
    </row>
    <row r="128" spans="1:6" ht="12">
      <c r="A128" s="5"/>
      <c r="B128" s="60"/>
      <c r="C128" s="28"/>
      <c r="D128" s="28"/>
      <c r="E128" s="30" t="s">
        <v>107</v>
      </c>
      <c r="F128" s="124">
        <v>389</v>
      </c>
    </row>
    <row r="129" spans="1:6" ht="12.75" thickBot="1">
      <c r="A129" s="5"/>
      <c r="B129" s="168"/>
      <c r="C129" s="184"/>
      <c r="D129" s="185"/>
      <c r="E129" s="169" t="s">
        <v>108</v>
      </c>
      <c r="F129" s="167">
        <v>0</v>
      </c>
    </row>
    <row r="130" spans="1:6" s="3" customFormat="1" ht="15.75" thickBot="1">
      <c r="A130" s="157"/>
      <c r="B130" s="228" t="s">
        <v>109</v>
      </c>
      <c r="C130" s="229"/>
      <c r="D130" s="229"/>
      <c r="E130" s="229"/>
      <c r="F130" s="205">
        <v>500</v>
      </c>
    </row>
    <row r="131" spans="1:6" ht="13.5" thickBot="1" thickTop="1">
      <c r="A131" s="5"/>
      <c r="B131" s="204"/>
      <c r="C131" s="31"/>
      <c r="D131" s="32">
        <v>1</v>
      </c>
      <c r="E131" s="33" t="s">
        <v>110</v>
      </c>
      <c r="F131" s="206">
        <v>500</v>
      </c>
    </row>
    <row r="132" spans="1:6" s="27" customFormat="1" ht="16.5" thickBot="1" thickTop="1">
      <c r="A132" s="190"/>
      <c r="B132" s="237" t="s">
        <v>111</v>
      </c>
      <c r="C132" s="238"/>
      <c r="D132" s="238"/>
      <c r="E132" s="238"/>
      <c r="F132" s="207">
        <f>F133</f>
        <v>2224</v>
      </c>
    </row>
    <row r="133" spans="1:6" s="3" customFormat="1" ht="12.75" thickTop="1">
      <c r="A133" s="157"/>
      <c r="B133" s="125">
        <v>1</v>
      </c>
      <c r="C133" s="233" t="s">
        <v>112</v>
      </c>
      <c r="D133" s="233"/>
      <c r="E133" s="239"/>
      <c r="F133" s="107">
        <f>SUM(F134:F138)</f>
        <v>2224</v>
      </c>
    </row>
    <row r="134" spans="1:6" ht="12">
      <c r="A134" s="5"/>
      <c r="B134" s="161"/>
      <c r="C134" s="146"/>
      <c r="D134" s="77">
        <v>1</v>
      </c>
      <c r="E134" s="29" t="s">
        <v>42</v>
      </c>
      <c r="F134" s="138">
        <v>1902</v>
      </c>
    </row>
    <row r="135" spans="1:6" ht="12">
      <c r="A135" s="5"/>
      <c r="B135" s="161"/>
      <c r="C135" s="146"/>
      <c r="D135" s="77">
        <v>2</v>
      </c>
      <c r="E135" s="29" t="s">
        <v>113</v>
      </c>
      <c r="F135" s="138">
        <v>0</v>
      </c>
    </row>
    <row r="136" spans="1:7" ht="12">
      <c r="A136" s="5"/>
      <c r="B136" s="161"/>
      <c r="C136" s="146"/>
      <c r="D136" s="77">
        <v>3</v>
      </c>
      <c r="E136" s="29" t="s">
        <v>114</v>
      </c>
      <c r="F136" s="138">
        <v>0</v>
      </c>
      <c r="G136" s="1" t="s">
        <v>34</v>
      </c>
    </row>
    <row r="137" spans="1:6" ht="12">
      <c r="A137" s="5"/>
      <c r="B137" s="161"/>
      <c r="C137" s="146"/>
      <c r="D137" s="77">
        <v>4</v>
      </c>
      <c r="E137" s="29" t="s">
        <v>115</v>
      </c>
      <c r="F137" s="138">
        <v>0</v>
      </c>
    </row>
    <row r="138" spans="1:6" ht="12">
      <c r="A138" s="5"/>
      <c r="B138" s="125">
        <v>2</v>
      </c>
      <c r="C138" s="175" t="s">
        <v>116</v>
      </c>
      <c r="D138" s="175"/>
      <c r="E138" s="231"/>
      <c r="F138" s="134">
        <f>SUM(F139:F140)</f>
        <v>322</v>
      </c>
    </row>
    <row r="139" spans="1:6" ht="12">
      <c r="A139" s="5"/>
      <c r="B139" s="161"/>
      <c r="C139" s="146"/>
      <c r="D139" s="77">
        <v>1</v>
      </c>
      <c r="E139" s="29" t="s">
        <v>113</v>
      </c>
      <c r="F139" s="138">
        <v>141</v>
      </c>
    </row>
    <row r="140" spans="1:6" ht="15" customHeight="1" thickBot="1">
      <c r="A140" s="5"/>
      <c r="B140" s="60"/>
      <c r="C140" s="5"/>
      <c r="D140" s="28">
        <v>2</v>
      </c>
      <c r="E140" s="35" t="s">
        <v>117</v>
      </c>
      <c r="F140" s="133">
        <v>181</v>
      </c>
    </row>
    <row r="141" spans="1:6" s="27" customFormat="1" ht="15.75" thickBot="1">
      <c r="A141" s="190"/>
      <c r="B141" s="228" t="s">
        <v>118</v>
      </c>
      <c r="C141" s="229"/>
      <c r="D141" s="229"/>
      <c r="E141" s="229"/>
      <c r="F141" s="216">
        <f>F142</f>
        <v>0</v>
      </c>
    </row>
    <row r="142" spans="1:7" s="6" customFormat="1" ht="16.5" thickBot="1" thickTop="1">
      <c r="A142" s="5"/>
      <c r="B142" s="217"/>
      <c r="C142" s="62"/>
      <c r="D142" s="63">
        <v>1</v>
      </c>
      <c r="E142" s="62" t="s">
        <v>119</v>
      </c>
      <c r="F142" s="167">
        <v>0</v>
      </c>
      <c r="G142" s="6" t="s">
        <v>34</v>
      </c>
    </row>
    <row r="143" spans="1:6" s="6" customFormat="1" ht="15.75" thickBot="1">
      <c r="A143" s="5"/>
      <c r="B143" s="28"/>
      <c r="C143" s="5"/>
      <c r="D143" s="28"/>
      <c r="E143" s="5"/>
      <c r="F143" s="26"/>
    </row>
    <row r="144" spans="1:6" s="3" customFormat="1" ht="15.75" thickBot="1">
      <c r="A144" s="190"/>
      <c r="B144" s="82" t="s">
        <v>120</v>
      </c>
      <c r="C144" s="232"/>
      <c r="D144" s="232"/>
      <c r="E144" s="232"/>
      <c r="F144" s="118">
        <f>F145+F173+F174</f>
        <v>11767</v>
      </c>
    </row>
    <row r="145" spans="1:7" s="3" customFormat="1" ht="12.75" thickTop="1">
      <c r="A145" s="157"/>
      <c r="B145" s="202">
        <v>1</v>
      </c>
      <c r="C145" s="240" t="s">
        <v>121</v>
      </c>
      <c r="D145" s="175"/>
      <c r="E145" s="234"/>
      <c r="F145" s="160">
        <f>SUM(F146:F172)</f>
        <v>11189</v>
      </c>
      <c r="G145" s="3" t="s">
        <v>34</v>
      </c>
    </row>
    <row r="146" spans="1:6" ht="12">
      <c r="A146" s="5"/>
      <c r="B146" s="165"/>
      <c r="C146" s="208"/>
      <c r="D146" s="150">
        <v>1</v>
      </c>
      <c r="E146" s="29" t="s">
        <v>10</v>
      </c>
      <c r="F146" s="121">
        <v>4060</v>
      </c>
    </row>
    <row r="147" spans="1:6" ht="12">
      <c r="A147" s="5"/>
      <c r="B147" s="161"/>
      <c r="C147" s="146"/>
      <c r="D147" s="77">
        <v>2</v>
      </c>
      <c r="E147" s="29" t="s">
        <v>122</v>
      </c>
      <c r="F147" s="110">
        <v>307</v>
      </c>
    </row>
    <row r="148" spans="1:6" ht="12">
      <c r="A148" s="5"/>
      <c r="B148" s="60"/>
      <c r="C148" s="5"/>
      <c r="D148" s="28">
        <v>3</v>
      </c>
      <c r="E148" s="29" t="s">
        <v>75</v>
      </c>
      <c r="F148" s="110">
        <v>756</v>
      </c>
    </row>
    <row r="149" spans="1:6" ht="12">
      <c r="A149" s="5"/>
      <c r="B149" s="161"/>
      <c r="C149" s="146"/>
      <c r="D149" s="77">
        <v>4</v>
      </c>
      <c r="E149" s="29" t="s">
        <v>55</v>
      </c>
      <c r="F149" s="110">
        <v>7</v>
      </c>
    </row>
    <row r="150" spans="1:6" ht="12">
      <c r="A150" s="5"/>
      <c r="B150" s="60"/>
      <c r="C150" s="5"/>
      <c r="D150" s="28">
        <v>5</v>
      </c>
      <c r="E150" s="29" t="s">
        <v>77</v>
      </c>
      <c r="F150" s="110">
        <v>501</v>
      </c>
    </row>
    <row r="151" spans="1:6" ht="12">
      <c r="A151" s="5"/>
      <c r="B151" s="161"/>
      <c r="C151" s="146"/>
      <c r="D151" s="77">
        <v>6</v>
      </c>
      <c r="E151" s="29" t="s">
        <v>123</v>
      </c>
      <c r="F151" s="110">
        <v>56</v>
      </c>
    </row>
    <row r="152" spans="1:6" ht="12">
      <c r="A152" s="5"/>
      <c r="B152" s="60"/>
      <c r="C152" s="5"/>
      <c r="D152" s="28">
        <v>7</v>
      </c>
      <c r="E152" s="29" t="s">
        <v>124</v>
      </c>
      <c r="F152" s="110">
        <v>914</v>
      </c>
    </row>
    <row r="153" spans="1:6" ht="12">
      <c r="A153" s="5"/>
      <c r="B153" s="161"/>
      <c r="C153" s="146"/>
      <c r="D153" s="77">
        <v>8</v>
      </c>
      <c r="E153" s="29" t="s">
        <v>125</v>
      </c>
      <c r="F153" s="110">
        <v>78</v>
      </c>
    </row>
    <row r="154" spans="1:6" ht="12">
      <c r="A154" s="5"/>
      <c r="B154" s="60"/>
      <c r="C154" s="5"/>
      <c r="D154" s="28">
        <v>9</v>
      </c>
      <c r="E154" s="29" t="s">
        <v>126</v>
      </c>
      <c r="F154" s="110">
        <v>0</v>
      </c>
    </row>
    <row r="155" spans="1:6" ht="12">
      <c r="A155" s="5"/>
      <c r="B155" s="161"/>
      <c r="C155" s="146"/>
      <c r="D155" s="77">
        <v>10</v>
      </c>
      <c r="E155" s="29" t="s">
        <v>127</v>
      </c>
      <c r="F155" s="110">
        <v>13</v>
      </c>
    </row>
    <row r="156" spans="1:6" ht="12">
      <c r="A156" s="5"/>
      <c r="B156" s="60"/>
      <c r="C156" s="5"/>
      <c r="D156" s="28">
        <v>11</v>
      </c>
      <c r="E156" s="29" t="s">
        <v>128</v>
      </c>
      <c r="F156" s="110">
        <v>66</v>
      </c>
    </row>
    <row r="157" spans="1:6" ht="12">
      <c r="A157" s="5"/>
      <c r="B157" s="161"/>
      <c r="C157" s="146"/>
      <c r="D157" s="77">
        <v>12</v>
      </c>
      <c r="E157" s="29" t="s">
        <v>153</v>
      </c>
      <c r="F157" s="110">
        <v>0</v>
      </c>
    </row>
    <row r="158" spans="1:6" ht="12">
      <c r="A158" s="5"/>
      <c r="B158" s="60"/>
      <c r="C158" s="5"/>
      <c r="D158" s="28">
        <v>13</v>
      </c>
      <c r="E158" s="29" t="s">
        <v>129</v>
      </c>
      <c r="F158" s="110">
        <v>426</v>
      </c>
    </row>
    <row r="159" spans="1:6" ht="12">
      <c r="A159" s="5"/>
      <c r="B159" s="161"/>
      <c r="C159" s="146"/>
      <c r="D159" s="77">
        <v>14</v>
      </c>
      <c r="E159" s="29" t="s">
        <v>130</v>
      </c>
      <c r="F159" s="110">
        <v>0</v>
      </c>
    </row>
    <row r="160" spans="1:6" ht="12">
      <c r="A160" s="5"/>
      <c r="B160" s="60"/>
      <c r="C160" s="5"/>
      <c r="D160" s="28">
        <v>15</v>
      </c>
      <c r="E160" s="29" t="s">
        <v>131</v>
      </c>
      <c r="F160" s="110">
        <v>0</v>
      </c>
    </row>
    <row r="161" spans="1:6" ht="12">
      <c r="A161" s="5"/>
      <c r="B161" s="161"/>
      <c r="C161" s="146"/>
      <c r="D161" s="77">
        <v>16</v>
      </c>
      <c r="E161" s="29" t="s">
        <v>132</v>
      </c>
      <c r="F161" s="110">
        <v>39</v>
      </c>
    </row>
    <row r="162" spans="1:6" ht="12">
      <c r="A162" s="5"/>
      <c r="B162" s="60"/>
      <c r="C162" s="5"/>
      <c r="D162" s="28">
        <v>17</v>
      </c>
      <c r="E162" s="29" t="s">
        <v>133</v>
      </c>
      <c r="F162" s="110">
        <v>956</v>
      </c>
    </row>
    <row r="163" spans="1:7" ht="12">
      <c r="A163" s="5"/>
      <c r="B163" s="161"/>
      <c r="C163" s="146"/>
      <c r="D163" s="77">
        <v>18</v>
      </c>
      <c r="E163" s="29" t="s">
        <v>134</v>
      </c>
      <c r="F163" s="110">
        <v>29</v>
      </c>
      <c r="G163" s="1" t="s">
        <v>34</v>
      </c>
    </row>
    <row r="164" spans="1:7" ht="12.75">
      <c r="A164" s="5"/>
      <c r="B164" s="60"/>
      <c r="C164" s="5"/>
      <c r="D164" s="28">
        <v>19</v>
      </c>
      <c r="E164" s="35" t="s">
        <v>135</v>
      </c>
      <c r="F164" s="110">
        <v>0</v>
      </c>
      <c r="G164" s="34"/>
    </row>
    <row r="165" spans="1:6" ht="12">
      <c r="A165" s="5"/>
      <c r="B165" s="161"/>
      <c r="C165" s="146"/>
      <c r="D165" s="77">
        <v>20</v>
      </c>
      <c r="E165" s="155" t="s">
        <v>136</v>
      </c>
      <c r="F165" s="110">
        <v>156</v>
      </c>
    </row>
    <row r="166" spans="1:6" ht="12">
      <c r="A166" s="5"/>
      <c r="B166" s="161"/>
      <c r="C166" s="146"/>
      <c r="D166" s="77">
        <v>21</v>
      </c>
      <c r="E166" s="155" t="s">
        <v>156</v>
      </c>
      <c r="F166" s="121">
        <v>300</v>
      </c>
    </row>
    <row r="167" spans="1:6" ht="12">
      <c r="A167" s="5"/>
      <c r="B167" s="60"/>
      <c r="C167" s="5"/>
      <c r="D167" s="28">
        <v>22</v>
      </c>
      <c r="E167" s="68" t="s">
        <v>155</v>
      </c>
      <c r="F167" s="127">
        <v>1220</v>
      </c>
    </row>
    <row r="168" spans="1:6" ht="12">
      <c r="A168" s="5"/>
      <c r="B168" s="161"/>
      <c r="C168" s="146"/>
      <c r="D168" s="77">
        <v>23</v>
      </c>
      <c r="E168" s="155" t="s">
        <v>137</v>
      </c>
      <c r="F168" s="124">
        <v>428</v>
      </c>
    </row>
    <row r="169" spans="1:6" ht="12">
      <c r="A169" s="5"/>
      <c r="B169" s="166"/>
      <c r="C169" s="153"/>
      <c r="D169" s="75">
        <v>24</v>
      </c>
      <c r="E169" s="68" t="s">
        <v>138</v>
      </c>
      <c r="F169" s="124">
        <v>7</v>
      </c>
    </row>
    <row r="170" spans="1:6" ht="12">
      <c r="A170" s="5"/>
      <c r="B170" s="60"/>
      <c r="C170" s="5"/>
      <c r="D170" s="28">
        <v>25</v>
      </c>
      <c r="E170" s="35" t="s">
        <v>139</v>
      </c>
      <c r="F170" s="124">
        <v>0</v>
      </c>
    </row>
    <row r="171" spans="1:6" ht="12">
      <c r="A171" s="5"/>
      <c r="B171" s="161"/>
      <c r="C171" s="146"/>
      <c r="D171" s="77">
        <v>26</v>
      </c>
      <c r="E171" s="69" t="s">
        <v>140</v>
      </c>
      <c r="F171" s="183">
        <v>45</v>
      </c>
    </row>
    <row r="172" spans="1:6" ht="12.75" thickBot="1">
      <c r="A172" s="5"/>
      <c r="B172" s="60"/>
      <c r="C172" s="5"/>
      <c r="D172" s="28">
        <v>27</v>
      </c>
      <c r="E172" s="68" t="s">
        <v>159</v>
      </c>
      <c r="F172" s="127">
        <v>825</v>
      </c>
    </row>
    <row r="173" spans="1:6" ht="12">
      <c r="A173" s="5"/>
      <c r="B173" s="209"/>
      <c r="C173" s="210"/>
      <c r="D173" s="211">
        <v>1</v>
      </c>
      <c r="E173" s="212" t="s">
        <v>141</v>
      </c>
      <c r="F173" s="213">
        <v>330</v>
      </c>
    </row>
    <row r="174" spans="1:6" ht="12.75" thickBot="1">
      <c r="A174" s="5"/>
      <c r="B174" s="168"/>
      <c r="C174" s="184"/>
      <c r="D174" s="214">
        <v>1</v>
      </c>
      <c r="E174" s="67" t="s">
        <v>142</v>
      </c>
      <c r="F174" s="215">
        <v>248</v>
      </c>
    </row>
    <row r="175" ht="12">
      <c r="A175" s="5"/>
    </row>
    <row r="176" ht="12">
      <c r="A176" s="5"/>
    </row>
  </sheetData>
  <sheetProtection selectLockedCells="1" selectUnlockedCells="1"/>
  <mergeCells count="22">
    <mergeCell ref="B144:E144"/>
    <mergeCell ref="C145:E145"/>
    <mergeCell ref="B132:E132"/>
    <mergeCell ref="C133:E133"/>
    <mergeCell ref="C138:E138"/>
    <mergeCell ref="B141:E141"/>
    <mergeCell ref="B117:E117"/>
    <mergeCell ref="C118:E118"/>
    <mergeCell ref="C125:E125"/>
    <mergeCell ref="B130:E130"/>
    <mergeCell ref="B80:E80"/>
    <mergeCell ref="C81:E81"/>
    <mergeCell ref="C96:E96"/>
    <mergeCell ref="C113:E113"/>
    <mergeCell ref="B64:E64"/>
    <mergeCell ref="C65:E65"/>
    <mergeCell ref="B74:E74"/>
    <mergeCell ref="C75:E75"/>
    <mergeCell ref="B33:E33"/>
    <mergeCell ref="C34:E34"/>
    <mergeCell ref="C43:E43"/>
    <mergeCell ref="C49:E49"/>
  </mergeCells>
  <printOptions/>
  <pageMargins left="0.4722222222222222" right="0.39375" top="0.3541666666666667" bottom="0.354166666666666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241" t="s">
        <v>143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 t="s">
        <v>144</v>
      </c>
      <c r="M1" s="243" t="s">
        <v>145</v>
      </c>
      <c r="N1" s="244" t="s">
        <v>146</v>
      </c>
    </row>
    <row r="2" spans="1:14" ht="18.75">
      <c r="A2" s="36"/>
      <c r="B2" s="37"/>
      <c r="C2" s="38"/>
      <c r="D2" s="39"/>
      <c r="E2" s="40"/>
      <c r="F2" s="245" t="s">
        <v>147</v>
      </c>
      <c r="G2" s="245"/>
      <c r="H2" s="245"/>
      <c r="I2" s="245"/>
      <c r="J2" s="245"/>
      <c r="K2" s="245"/>
      <c r="L2" s="242"/>
      <c r="M2" s="243"/>
      <c r="N2" s="244"/>
    </row>
    <row r="3" spans="1:14" ht="15">
      <c r="A3" s="41"/>
      <c r="B3" s="42" t="s">
        <v>0</v>
      </c>
      <c r="C3" s="43" t="s">
        <v>1</v>
      </c>
      <c r="D3" s="246" t="s">
        <v>33</v>
      </c>
      <c r="E3" s="246"/>
      <c r="F3" s="246"/>
      <c r="G3" s="246"/>
      <c r="H3" s="246"/>
      <c r="I3" s="246"/>
      <c r="J3" s="246"/>
      <c r="K3" s="246"/>
      <c r="L3" s="242"/>
      <c r="M3" s="243"/>
      <c r="N3" s="244"/>
    </row>
    <row r="4" spans="1:14" ht="15">
      <c r="A4" s="44"/>
      <c r="B4" s="45" t="s">
        <v>2</v>
      </c>
      <c r="C4" s="46" t="s">
        <v>3</v>
      </c>
      <c r="D4" s="47"/>
      <c r="E4" s="48" t="s">
        <v>4</v>
      </c>
      <c r="F4" s="247">
        <v>610</v>
      </c>
      <c r="G4" s="248">
        <v>620</v>
      </c>
      <c r="H4" s="248">
        <v>630</v>
      </c>
      <c r="I4" s="248">
        <v>640</v>
      </c>
      <c r="J4" s="250">
        <v>650</v>
      </c>
      <c r="K4" s="251" t="s">
        <v>5</v>
      </c>
      <c r="L4" s="242"/>
      <c r="M4" s="243"/>
      <c r="N4" s="244"/>
    </row>
    <row r="5" spans="1:14" ht="15">
      <c r="A5" s="49"/>
      <c r="B5" s="50"/>
      <c r="C5" s="51"/>
      <c r="D5" s="52"/>
      <c r="E5" s="53"/>
      <c r="F5" s="247"/>
      <c r="G5" s="248"/>
      <c r="H5" s="248"/>
      <c r="I5" s="248"/>
      <c r="J5" s="250"/>
      <c r="K5" s="250"/>
      <c r="L5" s="242"/>
      <c r="M5" s="243"/>
      <c r="N5" s="244"/>
    </row>
    <row r="6" spans="1:14" ht="18.75">
      <c r="A6" s="54"/>
      <c r="B6" s="252" t="s">
        <v>148</v>
      </c>
      <c r="C6" s="252"/>
      <c r="D6" s="252"/>
      <c r="E6" s="252"/>
      <c r="F6" s="54"/>
      <c r="G6" s="54"/>
      <c r="H6" s="54"/>
      <c r="I6" s="54"/>
      <c r="J6" s="54"/>
      <c r="K6" s="54"/>
      <c r="L6" s="54"/>
      <c r="M6" s="54"/>
      <c r="N6" s="54"/>
    </row>
    <row r="7" spans="1:14" ht="15">
      <c r="A7" s="55"/>
      <c r="B7" s="56">
        <v>1</v>
      </c>
      <c r="C7" s="253" t="s">
        <v>121</v>
      </c>
      <c r="D7" s="253"/>
      <c r="E7" s="253"/>
      <c r="F7" s="55"/>
      <c r="G7" s="55"/>
      <c r="H7" s="55"/>
      <c r="I7" s="55"/>
      <c r="J7" s="55"/>
      <c r="K7" s="55"/>
      <c r="L7" s="55"/>
      <c r="M7" s="55"/>
      <c r="N7" s="55"/>
    </row>
    <row r="8" spans="1:14" ht="15">
      <c r="A8" s="57"/>
      <c r="B8" s="57"/>
      <c r="C8" s="58" t="s">
        <v>8</v>
      </c>
      <c r="D8" s="249" t="s">
        <v>9</v>
      </c>
      <c r="E8" s="249"/>
      <c r="F8" s="57"/>
      <c r="G8" s="57"/>
      <c r="H8" s="57"/>
      <c r="I8" s="57"/>
      <c r="J8" s="57"/>
      <c r="K8" s="57"/>
      <c r="L8" s="57"/>
      <c r="M8" s="57"/>
      <c r="N8" s="57"/>
    </row>
    <row r="9" spans="1:14" ht="15">
      <c r="A9" s="57"/>
      <c r="B9" s="57"/>
      <c r="C9" s="57"/>
      <c r="D9" s="57">
        <v>1</v>
      </c>
      <c r="E9" s="57" t="s">
        <v>124</v>
      </c>
      <c r="F9" s="57"/>
      <c r="G9" s="57"/>
      <c r="H9" s="57">
        <v>13609.51</v>
      </c>
      <c r="I9" s="57"/>
      <c r="J9" s="57"/>
      <c r="K9" s="57">
        <v>13609.51</v>
      </c>
      <c r="L9" s="57">
        <v>410</v>
      </c>
      <c r="M9" s="57"/>
      <c r="N9" s="57"/>
    </row>
    <row r="10" spans="1:14" ht="15">
      <c r="A10" s="57"/>
      <c r="B10" s="57"/>
      <c r="C10" s="57"/>
      <c r="D10" s="57">
        <v>2</v>
      </c>
      <c r="E10" s="57" t="s">
        <v>149</v>
      </c>
      <c r="F10" s="57"/>
      <c r="G10" s="57"/>
      <c r="H10" s="59">
        <v>1659.7</v>
      </c>
      <c r="I10" s="59"/>
      <c r="J10" s="59"/>
      <c r="K10" s="59">
        <v>1659.7</v>
      </c>
      <c r="L10" s="57">
        <v>50</v>
      </c>
      <c r="M10" s="57"/>
      <c r="N10" s="57"/>
    </row>
    <row r="11" spans="1:14" ht="15">
      <c r="A11" s="57"/>
      <c r="B11" s="57"/>
      <c r="C11" s="57"/>
      <c r="D11" s="57">
        <v>3</v>
      </c>
      <c r="E11" s="57" t="s">
        <v>150</v>
      </c>
      <c r="F11" s="57"/>
      <c r="G11" s="57"/>
      <c r="H11" s="57">
        <v>995.82</v>
      </c>
      <c r="I11" s="57"/>
      <c r="J11" s="57"/>
      <c r="K11" s="57">
        <v>995.82</v>
      </c>
      <c r="L11" s="57">
        <v>30</v>
      </c>
      <c r="M11" s="57"/>
      <c r="N11" s="57"/>
    </row>
    <row r="12" spans="1:14" ht="15">
      <c r="A12" s="57"/>
      <c r="B12" s="57"/>
      <c r="C12" s="57"/>
      <c r="D12" s="57">
        <v>4</v>
      </c>
      <c r="E12" s="57" t="s">
        <v>151</v>
      </c>
      <c r="F12" s="57"/>
      <c r="G12" s="57"/>
      <c r="H12" s="57">
        <v>4979.09</v>
      </c>
      <c r="I12" s="57"/>
      <c r="J12" s="57"/>
      <c r="K12" s="57">
        <v>4979.09</v>
      </c>
      <c r="L12" s="57">
        <v>150</v>
      </c>
      <c r="M12" s="57"/>
      <c r="N12" s="57"/>
    </row>
    <row r="13" spans="1:14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</sheetData>
  <sheetProtection selectLockedCells="1" selectUnlockedCells="1"/>
  <mergeCells count="15">
    <mergeCell ref="D8:E8"/>
    <mergeCell ref="J4:J5"/>
    <mergeCell ref="K4:K5"/>
    <mergeCell ref="B6:E6"/>
    <mergeCell ref="C7:E7"/>
    <mergeCell ref="A1:K1"/>
    <mergeCell ref="L1:L5"/>
    <mergeCell ref="M1:M5"/>
    <mergeCell ref="N1:N5"/>
    <mergeCell ref="F2:K2"/>
    <mergeCell ref="D3:K3"/>
    <mergeCell ref="F4:F5"/>
    <mergeCell ref="G4:G5"/>
    <mergeCell ref="H4:H5"/>
    <mergeCell ref="I4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Obecny urad Trstena</cp:lastModifiedBy>
  <cp:lastPrinted>2013-10-03T12:23:35Z</cp:lastPrinted>
  <dcterms:created xsi:type="dcterms:W3CDTF">2013-02-07T10:30:29Z</dcterms:created>
  <dcterms:modified xsi:type="dcterms:W3CDTF">2013-10-03T12:24:17Z</dcterms:modified>
  <cp:category/>
  <cp:version/>
  <cp:contentType/>
  <cp:contentStatus/>
</cp:coreProperties>
</file>