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'Hárok1'!$B$1:$G$49</definedName>
  </definedNames>
  <calcPr fullCalcOnLoad="1"/>
</workbook>
</file>

<file path=xl/sharedStrings.xml><?xml version="1.0" encoding="utf-8"?>
<sst xmlns="http://schemas.openxmlformats.org/spreadsheetml/2006/main" count="46" uniqueCount="45">
  <si>
    <t>Bežný a kapitálový rozpočet - sumarizácia</t>
  </si>
  <si>
    <t xml:space="preserve">Rozpočet </t>
  </si>
  <si>
    <t>Bežné príjmy spolu:</t>
  </si>
  <si>
    <t>Bežné výdavky spolu:</t>
  </si>
  <si>
    <t xml:space="preserve">   z toho:</t>
  </si>
  <si>
    <t xml:space="preserve">        Program 1:   Plánovanie, manažment a kontrola</t>
  </si>
  <si>
    <t xml:space="preserve">        Program 2:   Interné služby obce</t>
  </si>
  <si>
    <t xml:space="preserve">        Program 3:   Služby občanom</t>
  </si>
  <si>
    <t xml:space="preserve">        Program 4:   Bezpečnosť, právo a poriadok</t>
  </si>
  <si>
    <t xml:space="preserve">        Program 5:   Odpadové hospodárstvo</t>
  </si>
  <si>
    <t xml:space="preserve">        Program 6:   Komunikácie</t>
  </si>
  <si>
    <t xml:space="preserve">        Program 7:   Vzdelávanie</t>
  </si>
  <si>
    <t xml:space="preserve">        Program 8: Kultúra</t>
  </si>
  <si>
    <t xml:space="preserve">        Program 9: Šport</t>
  </si>
  <si>
    <t xml:space="preserve">        Program 10: Prostredie pre život</t>
  </si>
  <si>
    <t xml:space="preserve">        Program 11: Sociálne služby</t>
  </si>
  <si>
    <t xml:space="preserve">        Program 12: Podporná činnosť</t>
  </si>
  <si>
    <t>Prebytok + / - schodok</t>
  </si>
  <si>
    <t>bežného rozpočtu:</t>
  </si>
  <si>
    <t>Kapitálové príjmy spolu:</t>
  </si>
  <si>
    <t xml:space="preserve">Kapitálové výdavky spolu: </t>
  </si>
  <si>
    <t xml:space="preserve">Prebytok + / - schodok </t>
  </si>
  <si>
    <t>kapitálového rozpočtu:</t>
  </si>
  <si>
    <t>PRÍJMY SPOLU (bežné + kapitálové):</t>
  </si>
  <si>
    <t>VÝDAVKY SPOLU (bežné + kapitálové):</t>
  </si>
  <si>
    <t>Prepytok + / - schodok</t>
  </si>
  <si>
    <r>
      <t xml:space="preserve">F I N A N Č N É   O P E R Á CI E </t>
    </r>
    <r>
      <rPr>
        <b/>
        <i/>
        <vertAlign val="superscript"/>
        <sz val="12"/>
        <rFont val="Arial CE"/>
        <family val="2"/>
      </rPr>
      <t>*</t>
    </r>
  </si>
  <si>
    <t>Príjmy*</t>
  </si>
  <si>
    <t>Dlhodobý bankový úver</t>
  </si>
  <si>
    <t>Prevody z mimorozpočtových fondov</t>
  </si>
  <si>
    <t xml:space="preserve">Výdavky </t>
  </si>
  <si>
    <t>Splácanie istiny bankového úveru</t>
  </si>
  <si>
    <t>Výsledok hospodárenia</t>
  </si>
  <si>
    <t xml:space="preserve">* - V  zmysle  §   10  ods. 6   zákona   č. 583/2004  Z.z.  o   rozpočtových   pravidlách   územnej samosprávy </t>
  </si>
  <si>
    <t xml:space="preserve">     sú súčasťou rozpočtu obce  aj  finančné  operácie, ktorými sa vykonávajú prevody z peňažných fondov</t>
  </si>
  <si>
    <t xml:space="preserve">     obce a  realizujú  návratné  zdroje  financovania  a ich splácanie. Finančné operácie nie sú súčasťou príjmov</t>
  </si>
  <si>
    <t xml:space="preserve">    a výdavkov rozpočtu obce.</t>
  </si>
  <si>
    <t>po úprave</t>
  </si>
  <si>
    <t>Sktočnosť</t>
  </si>
  <si>
    <t>%</t>
  </si>
  <si>
    <t>plnenia</t>
  </si>
  <si>
    <t>2013</t>
  </si>
  <si>
    <t>Plnenie  rozpočtu   obce Trstená na Ostrove  k 31.06.2014</t>
  </si>
  <si>
    <t>k 31.06.2014</t>
  </si>
  <si>
    <t>rok 2014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</si>
</sst>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4"/>
      <name val="Tahoma"/>
      <family val="2"/>
    </font>
    <font>
      <b/>
      <sz val="9"/>
      <name val="Arial CE"/>
      <family val="2"/>
    </font>
    <font>
      <sz val="8"/>
      <name val="Arial CE"/>
      <family val="2"/>
    </font>
    <font>
      <i/>
      <sz val="9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i/>
      <vertAlign val="superscript"/>
      <sz val="12"/>
      <name val="Arial CE"/>
      <family val="2"/>
    </font>
    <font>
      <b/>
      <i/>
      <sz val="11"/>
      <name val="Arial CE"/>
      <family val="2"/>
    </font>
    <font>
      <sz val="10"/>
      <color indexed="10"/>
      <name val="Arial CE"/>
      <family val="2"/>
    </font>
    <font>
      <sz val="9"/>
      <name val="Times New Roman CE"/>
      <family val="1"/>
    </font>
    <font>
      <sz val="12"/>
      <name val="Arial CE"/>
      <family val="2"/>
    </font>
    <font>
      <b/>
      <sz val="12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 style="thin"/>
      <bottom style="double"/>
    </border>
    <border>
      <left style="thin">
        <color indexed="8"/>
      </left>
      <right style="medium"/>
      <top style="thin"/>
      <bottom style="double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9" fontId="1" fillId="0" borderId="0" applyFill="0" applyBorder="0" applyAlignment="0" applyProtection="0"/>
    <xf numFmtId="0" fontId="0" fillId="18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84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19" fillId="0" borderId="11" xfId="0" applyFont="1" applyFill="1" applyBorder="1" applyAlignment="1">
      <alignment/>
    </xf>
    <xf numFmtId="3" fontId="19" fillId="0" borderId="12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3" fontId="0" fillId="0" borderId="13" xfId="0" applyNumberFormat="1" applyBorder="1" applyAlignment="1">
      <alignment/>
    </xf>
    <xf numFmtId="0" fontId="25" fillId="0" borderId="13" xfId="0" applyFont="1" applyFill="1" applyBorder="1" applyAlignment="1">
      <alignment horizontal="left"/>
    </xf>
    <xf numFmtId="3" fontId="0" fillId="0" borderId="12" xfId="0" applyNumberFormat="1" applyFont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3" fontId="19" fillId="0" borderId="11" xfId="0" applyNumberFormat="1" applyFont="1" applyBorder="1" applyAlignment="1">
      <alignment/>
    </xf>
    <xf numFmtId="0" fontId="19" fillId="0" borderId="16" xfId="0" applyFont="1" applyFill="1" applyBorder="1" applyAlignment="1">
      <alignment/>
    </xf>
    <xf numFmtId="3" fontId="0" fillId="0" borderId="17" xfId="0" applyNumberFormat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0" fontId="24" fillId="0" borderId="0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left"/>
    </xf>
    <xf numFmtId="49" fontId="32" fillId="0" borderId="0" xfId="0" applyNumberFormat="1" applyFont="1" applyBorder="1" applyAlignment="1">
      <alignment horizontal="center"/>
    </xf>
    <xf numFmtId="0" fontId="33" fillId="0" borderId="0" xfId="0" applyFont="1" applyAlignment="1">
      <alignment/>
    </xf>
    <xf numFmtId="0" fontId="24" fillId="0" borderId="18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3" fontId="19" fillId="0" borderId="20" xfId="0" applyNumberFormat="1" applyFont="1" applyBorder="1" applyAlignment="1">
      <alignment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9" fillId="0" borderId="23" xfId="0" applyFont="1" applyFill="1" applyBorder="1" applyAlignment="1">
      <alignment/>
    </xf>
    <xf numFmtId="3" fontId="19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19" fillId="0" borderId="27" xfId="0" applyNumberFormat="1" applyFont="1" applyBorder="1" applyAlignment="1">
      <alignment/>
    </xf>
    <xf numFmtId="3" fontId="19" fillId="0" borderId="25" xfId="0" applyNumberFormat="1" applyFont="1" applyBorder="1" applyAlignment="1">
      <alignment/>
    </xf>
    <xf numFmtId="3" fontId="34" fillId="0" borderId="28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34" fillId="0" borderId="30" xfId="0" applyFont="1" applyFill="1" applyBorder="1" applyAlignment="1">
      <alignment horizontal="center"/>
    </xf>
    <xf numFmtId="0" fontId="34" fillId="0" borderId="31" xfId="0" applyFont="1" applyFill="1" applyBorder="1" applyAlignment="1">
      <alignment horizontal="center"/>
    </xf>
    <xf numFmtId="49" fontId="34" fillId="0" borderId="30" xfId="0" applyNumberFormat="1" applyFont="1" applyFill="1" applyBorder="1" applyAlignment="1">
      <alignment horizontal="center"/>
    </xf>
    <xf numFmtId="49" fontId="34" fillId="0" borderId="32" xfId="0" applyNumberFormat="1" applyFont="1" applyFill="1" applyBorder="1" applyAlignment="1">
      <alignment horizontal="center"/>
    </xf>
    <xf numFmtId="0" fontId="0" fillId="0" borderId="33" xfId="0" applyBorder="1" applyAlignment="1">
      <alignment/>
    </xf>
    <xf numFmtId="2" fontId="23" fillId="0" borderId="25" xfId="0" applyNumberFormat="1" applyFont="1" applyBorder="1" applyAlignment="1">
      <alignment/>
    </xf>
    <xf numFmtId="0" fontId="19" fillId="0" borderId="34" xfId="0" applyFont="1" applyFill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Font="1" applyBorder="1" applyAlignment="1">
      <alignment/>
    </xf>
    <xf numFmtId="2" fontId="23" fillId="0" borderId="35" xfId="0" applyNumberFormat="1" applyFont="1" applyBorder="1" applyAlignment="1">
      <alignment/>
    </xf>
    <xf numFmtId="0" fontId="0" fillId="0" borderId="36" xfId="0" applyFont="1" applyFill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Font="1" applyBorder="1" applyAlignment="1">
      <alignment/>
    </xf>
    <xf numFmtId="2" fontId="23" fillId="0" borderId="37" xfId="0" applyNumberFormat="1" applyFont="1" applyBorder="1" applyAlignment="1">
      <alignment/>
    </xf>
    <xf numFmtId="0" fontId="0" fillId="0" borderId="1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3" fontId="19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2" fontId="23" fillId="0" borderId="39" xfId="0" applyNumberFormat="1" applyFont="1" applyBorder="1" applyAlignment="1">
      <alignment/>
    </xf>
    <xf numFmtId="2" fontId="23" fillId="0" borderId="40" xfId="0" applyNumberFormat="1" applyFont="1" applyBorder="1" applyAlignment="1">
      <alignment/>
    </xf>
    <xf numFmtId="49" fontId="34" fillId="0" borderId="41" xfId="0" applyNumberFormat="1" applyFont="1" applyFill="1" applyBorder="1" applyAlignment="1">
      <alignment horizontal="center"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3" fontId="19" fillId="0" borderId="42" xfId="0" applyNumberFormat="1" applyFont="1" applyBorder="1" applyAlignment="1">
      <alignment/>
    </xf>
    <xf numFmtId="3" fontId="19" fillId="0" borderId="43" xfId="0" applyNumberFormat="1" applyFont="1" applyBorder="1" applyAlignment="1">
      <alignment/>
    </xf>
    <xf numFmtId="2" fontId="23" fillId="0" borderId="44" xfId="0" applyNumberFormat="1" applyFont="1" applyBorder="1" applyAlignment="1">
      <alignment/>
    </xf>
    <xf numFmtId="0" fontId="24" fillId="0" borderId="45" xfId="0" applyFont="1" applyFill="1" applyBorder="1" applyAlignment="1">
      <alignment horizontal="center"/>
    </xf>
    <xf numFmtId="0" fontId="27" fillId="0" borderId="34" xfId="0" applyFont="1" applyFill="1" applyBorder="1" applyAlignment="1">
      <alignment/>
    </xf>
    <xf numFmtId="0" fontId="24" fillId="0" borderId="46" xfId="0" applyFont="1" applyFill="1" applyBorder="1" applyAlignment="1">
      <alignment horizontal="center"/>
    </xf>
    <xf numFmtId="0" fontId="26" fillId="0" borderId="47" xfId="0" applyFont="1" applyFill="1" applyBorder="1" applyAlignment="1">
      <alignment/>
    </xf>
    <xf numFmtId="3" fontId="19" fillId="0" borderId="48" xfId="0" applyNumberFormat="1" applyFont="1" applyBorder="1" applyAlignment="1">
      <alignment/>
    </xf>
    <xf numFmtId="3" fontId="19" fillId="0" borderId="49" xfId="0" applyNumberFormat="1" applyFont="1" applyBorder="1" applyAlignment="1">
      <alignment/>
    </xf>
    <xf numFmtId="2" fontId="23" fillId="0" borderId="49" xfId="0" applyNumberFormat="1" applyFont="1" applyBorder="1" applyAlignment="1">
      <alignment/>
    </xf>
    <xf numFmtId="49" fontId="22" fillId="0" borderId="0" xfId="0" applyNumberFormat="1" applyFont="1" applyFill="1" applyBorder="1" applyAlignment="1">
      <alignment horizontal="center" vertical="center"/>
    </xf>
    <xf numFmtId="49" fontId="20" fillId="0" borderId="50" xfId="0" applyNumberFormat="1" applyFont="1" applyFill="1" applyBorder="1" applyAlignment="1">
      <alignment horizontal="left" vertical="center"/>
    </xf>
    <xf numFmtId="49" fontId="20" fillId="0" borderId="51" xfId="0" applyNumberFormat="1" applyFont="1" applyFill="1" applyBorder="1" applyAlignment="1">
      <alignment horizontal="left" vertical="center"/>
    </xf>
    <xf numFmtId="49" fontId="20" fillId="0" borderId="52" xfId="0" applyNumberFormat="1" applyFont="1" applyFill="1" applyBorder="1" applyAlignment="1">
      <alignment horizontal="left" vertical="center"/>
    </xf>
    <xf numFmtId="49" fontId="20" fillId="0" borderId="53" xfId="0" applyNumberFormat="1" applyFont="1" applyFill="1" applyBorder="1" applyAlignment="1">
      <alignment horizontal="left" vertical="center"/>
    </xf>
    <xf numFmtId="49" fontId="20" fillId="0" borderId="54" xfId="0" applyNumberFormat="1" applyFont="1" applyFill="1" applyBorder="1" applyAlignment="1">
      <alignment horizontal="lef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6"/>
  <sheetViews>
    <sheetView tabSelected="1" zoomScaleSheetLayoutView="100" zoomScalePageLayoutView="0" workbookViewId="0" topLeftCell="B4">
      <selection activeCell="K36" sqref="K36"/>
    </sheetView>
  </sheetViews>
  <sheetFormatPr defaultColWidth="9.00390625" defaultRowHeight="12.75"/>
  <cols>
    <col min="1" max="1" width="4.125" style="0" customWidth="1"/>
    <col min="2" max="2" width="4.00390625" style="0" customWidth="1"/>
    <col min="3" max="3" width="42.125" style="0" customWidth="1"/>
    <col min="4" max="4" width="8.375" style="0" customWidth="1"/>
    <col min="5" max="5" width="10.00390625" style="0" customWidth="1"/>
    <col min="6" max="6" width="11.25390625" style="0" customWidth="1"/>
    <col min="7" max="7" width="11.00390625" style="0" customWidth="1"/>
    <col min="8" max="8" width="11.875" style="0" customWidth="1"/>
  </cols>
  <sheetData>
    <row r="1" spans="2:7" s="1" customFormat="1" ht="15.75">
      <c r="B1" s="2"/>
      <c r="C1" s="29"/>
      <c r="D1" s="29"/>
      <c r="E1" s="2"/>
      <c r="F1" s="2"/>
      <c r="G1" s="2"/>
    </row>
    <row r="2" spans="2:7" s="1" customFormat="1" ht="12.75">
      <c r="B2" s="2"/>
      <c r="C2" s="2"/>
      <c r="D2" s="2"/>
      <c r="E2" s="2"/>
      <c r="F2" s="2"/>
      <c r="G2" s="2"/>
    </row>
    <row r="3" spans="2:8" s="1" customFormat="1" ht="15.75">
      <c r="B3" s="2"/>
      <c r="C3" s="66" t="s">
        <v>42</v>
      </c>
      <c r="D3" s="67"/>
      <c r="E3" s="67"/>
      <c r="F3" s="67"/>
      <c r="G3" s="67"/>
      <c r="H3" s="66"/>
    </row>
    <row r="4" spans="3:12" s="3" customFormat="1" ht="18.75" thickBot="1"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2:7" ht="13.5" thickBot="1">
      <c r="B5" s="79" t="s">
        <v>0</v>
      </c>
      <c r="C5" s="80"/>
      <c r="D5" s="43"/>
      <c r="E5" s="43"/>
      <c r="F5" s="43"/>
      <c r="G5" s="44"/>
    </row>
    <row r="6" spans="2:7" ht="13.5" thickBot="1">
      <c r="B6" s="81"/>
      <c r="C6" s="82"/>
      <c r="D6" s="45" t="s">
        <v>1</v>
      </c>
      <c r="E6" s="45" t="s">
        <v>1</v>
      </c>
      <c r="F6" s="45" t="s">
        <v>38</v>
      </c>
      <c r="G6" s="46" t="s">
        <v>39</v>
      </c>
    </row>
    <row r="7" spans="2:7" ht="15" customHeight="1" thickBot="1">
      <c r="B7" s="81"/>
      <c r="C7" s="82"/>
      <c r="D7" s="47" t="s">
        <v>44</v>
      </c>
      <c r="E7" s="47" t="s">
        <v>37</v>
      </c>
      <c r="F7" s="47" t="s">
        <v>43</v>
      </c>
      <c r="G7" s="65" t="s">
        <v>40</v>
      </c>
    </row>
    <row r="8" spans="2:7" ht="12.75" customHeight="1" hidden="1">
      <c r="B8" s="81"/>
      <c r="C8" s="83"/>
      <c r="D8" s="48"/>
      <c r="E8" s="48" t="s">
        <v>41</v>
      </c>
      <c r="F8" s="48"/>
      <c r="G8" s="49"/>
    </row>
    <row r="9" spans="2:8" ht="12.75">
      <c r="B9" s="30">
        <v>1</v>
      </c>
      <c r="C9" s="4" t="s">
        <v>2</v>
      </c>
      <c r="D9" s="5">
        <v>170808</v>
      </c>
      <c r="E9" s="5">
        <v>174008</v>
      </c>
      <c r="F9" s="41">
        <v>108254</v>
      </c>
      <c r="G9" s="50">
        <f>F9/E9*100</f>
        <v>62.212082203117106</v>
      </c>
      <c r="H9" s="6"/>
    </row>
    <row r="10" spans="2:7" ht="12.75">
      <c r="B10" s="31">
        <v>2</v>
      </c>
      <c r="C10" s="7" t="s">
        <v>3</v>
      </c>
      <c r="D10" s="8">
        <f>SUM(D12:D23)</f>
        <v>170808</v>
      </c>
      <c r="E10" s="8">
        <f>SUM(E12:E23)</f>
        <v>174008</v>
      </c>
      <c r="F10" s="8">
        <f>SUM(F12:F23)</f>
        <v>78089</v>
      </c>
      <c r="G10" s="50">
        <f aca="true" t="shared" si="0" ref="G10:G40">F10/E10*100</f>
        <v>44.87667233690405</v>
      </c>
    </row>
    <row r="11" spans="2:7" ht="12.75">
      <c r="B11" s="31">
        <v>3</v>
      </c>
      <c r="C11" s="10" t="s">
        <v>4</v>
      </c>
      <c r="D11" s="11"/>
      <c r="E11" s="11"/>
      <c r="F11" s="32"/>
      <c r="G11" s="50"/>
    </row>
    <row r="12" spans="2:7" ht="12.75">
      <c r="B12" s="31">
        <v>4</v>
      </c>
      <c r="C12" s="12" t="s">
        <v>5</v>
      </c>
      <c r="D12" s="13">
        <v>37200</v>
      </c>
      <c r="E12" s="13">
        <v>37110</v>
      </c>
      <c r="F12" s="37">
        <v>14917</v>
      </c>
      <c r="G12" s="50">
        <f t="shared" si="0"/>
        <v>40.196712476421446</v>
      </c>
    </row>
    <row r="13" spans="2:7" ht="12.75">
      <c r="B13" s="31">
        <v>5</v>
      </c>
      <c r="C13" s="14" t="s">
        <v>6</v>
      </c>
      <c r="D13" s="13">
        <v>4546</v>
      </c>
      <c r="E13" s="13">
        <v>4546</v>
      </c>
      <c r="F13" s="37">
        <v>1191</v>
      </c>
      <c r="G13" s="50">
        <f t="shared" si="0"/>
        <v>26.198856137263526</v>
      </c>
    </row>
    <row r="14" spans="2:7" ht="12.75">
      <c r="B14" s="31">
        <v>6</v>
      </c>
      <c r="C14" s="14" t="s">
        <v>7</v>
      </c>
      <c r="D14" s="13">
        <v>4850</v>
      </c>
      <c r="E14" s="13">
        <v>4850</v>
      </c>
      <c r="F14" s="37">
        <v>1884</v>
      </c>
      <c r="G14" s="50">
        <f t="shared" si="0"/>
        <v>38.84536082474227</v>
      </c>
    </row>
    <row r="15" spans="2:7" ht="12.75">
      <c r="B15" s="31">
        <v>7</v>
      </c>
      <c r="C15" s="14" t="s">
        <v>8</v>
      </c>
      <c r="D15" s="13">
        <v>1060</v>
      </c>
      <c r="E15" s="13">
        <v>1060</v>
      </c>
      <c r="F15" s="37">
        <v>1189</v>
      </c>
      <c r="G15" s="50">
        <f t="shared" si="0"/>
        <v>112.16981132075472</v>
      </c>
    </row>
    <row r="16" spans="2:7" ht="12.75">
      <c r="B16" s="31">
        <v>8</v>
      </c>
      <c r="C16" s="14" t="s">
        <v>9</v>
      </c>
      <c r="D16" s="13">
        <v>8000</v>
      </c>
      <c r="E16" s="13">
        <v>8000</v>
      </c>
      <c r="F16" s="37">
        <v>4191</v>
      </c>
      <c r="G16" s="50">
        <f t="shared" si="0"/>
        <v>52.387499999999996</v>
      </c>
    </row>
    <row r="17" spans="2:7" ht="12.75">
      <c r="B17" s="31">
        <v>9</v>
      </c>
      <c r="C17" s="14" t="s">
        <v>10</v>
      </c>
      <c r="D17" s="13">
        <v>6700</v>
      </c>
      <c r="E17" s="13">
        <v>6700</v>
      </c>
      <c r="F17" s="37">
        <v>540</v>
      </c>
      <c r="G17" s="50">
        <f t="shared" si="0"/>
        <v>8.059701492537313</v>
      </c>
    </row>
    <row r="18" spans="2:7" ht="12.75">
      <c r="B18" s="31">
        <v>10</v>
      </c>
      <c r="C18" s="14" t="s">
        <v>11</v>
      </c>
      <c r="D18" s="13">
        <v>65012</v>
      </c>
      <c r="E18" s="13">
        <v>65012</v>
      </c>
      <c r="F18" s="37">
        <v>28964</v>
      </c>
      <c r="G18" s="50">
        <f t="shared" si="0"/>
        <v>44.55177505691257</v>
      </c>
    </row>
    <row r="19" spans="2:7" ht="12.75">
      <c r="B19" s="31">
        <v>11</v>
      </c>
      <c r="C19" s="14" t="s">
        <v>12</v>
      </c>
      <c r="D19" s="13">
        <v>9630</v>
      </c>
      <c r="E19" s="13">
        <v>9630</v>
      </c>
      <c r="F19" s="37">
        <v>6055</v>
      </c>
      <c r="G19" s="50">
        <f t="shared" si="0"/>
        <v>62.876427829698855</v>
      </c>
    </row>
    <row r="20" spans="2:7" ht="12.75">
      <c r="B20" s="31">
        <v>12</v>
      </c>
      <c r="C20" s="14" t="s">
        <v>13</v>
      </c>
      <c r="D20" s="13">
        <v>2000</v>
      </c>
      <c r="E20" s="13">
        <v>2000</v>
      </c>
      <c r="F20" s="37">
        <v>1000</v>
      </c>
      <c r="G20" s="50">
        <f t="shared" si="0"/>
        <v>50</v>
      </c>
    </row>
    <row r="21" spans="2:7" ht="12.75">
      <c r="B21" s="31">
        <v>13</v>
      </c>
      <c r="C21" s="14" t="s">
        <v>14</v>
      </c>
      <c r="D21" s="13">
        <v>6700</v>
      </c>
      <c r="E21" s="13">
        <v>6700</v>
      </c>
      <c r="F21" s="37">
        <v>2412</v>
      </c>
      <c r="G21" s="50">
        <f t="shared" si="0"/>
        <v>36</v>
      </c>
    </row>
    <row r="22" spans="2:7" ht="12.75">
      <c r="B22" s="31">
        <v>14</v>
      </c>
      <c r="C22" s="14" t="s">
        <v>15</v>
      </c>
      <c r="D22" s="13">
        <v>1200</v>
      </c>
      <c r="E22" s="13">
        <v>1200</v>
      </c>
      <c r="F22" s="37">
        <v>0</v>
      </c>
      <c r="G22" s="50">
        <f t="shared" si="0"/>
        <v>0</v>
      </c>
    </row>
    <row r="23" spans="2:7" ht="12.75">
      <c r="B23" s="31">
        <v>15</v>
      </c>
      <c r="C23" s="14" t="s">
        <v>16</v>
      </c>
      <c r="D23" s="11">
        <v>23910</v>
      </c>
      <c r="E23" s="11">
        <v>27200</v>
      </c>
      <c r="F23" s="37">
        <v>15746</v>
      </c>
      <c r="G23" s="50">
        <f t="shared" si="0"/>
        <v>57.889705882352935</v>
      </c>
    </row>
    <row r="24" spans="2:7" ht="12.75">
      <c r="B24" s="33"/>
      <c r="C24" s="15"/>
      <c r="D24" s="11"/>
      <c r="E24" s="11"/>
      <c r="F24" s="37"/>
      <c r="G24" s="50"/>
    </row>
    <row r="25" spans="2:7" ht="12.75">
      <c r="B25" s="33"/>
      <c r="C25" s="15"/>
      <c r="D25" s="11"/>
      <c r="E25" s="11"/>
      <c r="F25" s="37"/>
      <c r="G25" s="50"/>
    </row>
    <row r="26" spans="2:7" ht="12.75">
      <c r="B26" s="31">
        <v>16</v>
      </c>
      <c r="C26" s="16" t="s">
        <v>17</v>
      </c>
      <c r="D26" s="9">
        <f>D9-D10</f>
        <v>0</v>
      </c>
      <c r="E26" s="9">
        <f>E9-E10</f>
        <v>0</v>
      </c>
      <c r="F26" s="32">
        <f>F9-F10</f>
        <v>30165</v>
      </c>
      <c r="G26" s="50"/>
    </row>
    <row r="27" spans="2:7" ht="12.75">
      <c r="B27" s="31">
        <v>17</v>
      </c>
      <c r="C27" s="16" t="s">
        <v>18</v>
      </c>
      <c r="D27" s="9"/>
      <c r="E27" s="9"/>
      <c r="F27" s="37"/>
      <c r="G27" s="50"/>
    </row>
    <row r="28" spans="2:7" ht="12.75">
      <c r="B28" s="31">
        <v>18</v>
      </c>
      <c r="C28" s="17" t="s">
        <v>19</v>
      </c>
      <c r="D28" s="9">
        <v>0</v>
      </c>
      <c r="E28" s="9">
        <v>0</v>
      </c>
      <c r="F28" s="37">
        <v>0</v>
      </c>
      <c r="G28" s="50">
        <v>0</v>
      </c>
    </row>
    <row r="29" spans="2:7" ht="12.75">
      <c r="B29" s="31">
        <v>19</v>
      </c>
      <c r="C29" s="18" t="s">
        <v>20</v>
      </c>
      <c r="D29" s="9"/>
      <c r="E29" s="9">
        <v>0</v>
      </c>
      <c r="F29" s="37">
        <v>0</v>
      </c>
      <c r="G29" s="50">
        <v>0</v>
      </c>
    </row>
    <row r="30" spans="2:7" ht="12.75">
      <c r="B30" s="31">
        <v>20</v>
      </c>
      <c r="C30" s="16" t="s">
        <v>21</v>
      </c>
      <c r="D30" s="32">
        <f>D28-D29</f>
        <v>0</v>
      </c>
      <c r="E30" s="32">
        <f>E28-E29</f>
        <v>0</v>
      </c>
      <c r="F30" s="32">
        <f>F28-F29</f>
        <v>0</v>
      </c>
      <c r="G30" s="50">
        <v>0</v>
      </c>
    </row>
    <row r="31" spans="2:7" ht="12.75">
      <c r="B31" s="31">
        <v>21</v>
      </c>
      <c r="C31" s="19" t="s">
        <v>22</v>
      </c>
      <c r="D31" s="20"/>
      <c r="E31" s="20"/>
      <c r="F31" s="42">
        <f>F28-F29</f>
        <v>0</v>
      </c>
      <c r="G31" s="50"/>
    </row>
    <row r="32" spans="2:7" ht="12.75">
      <c r="B32" s="31">
        <v>22</v>
      </c>
      <c r="C32" s="18" t="s">
        <v>23</v>
      </c>
      <c r="D32" s="8">
        <f aca="true" t="shared" si="1" ref="D32:F33">D9+D28</f>
        <v>170808</v>
      </c>
      <c r="E32" s="8">
        <f t="shared" si="1"/>
        <v>174008</v>
      </c>
      <c r="F32" s="32">
        <f t="shared" si="1"/>
        <v>108254</v>
      </c>
      <c r="G32" s="50">
        <f t="shared" si="0"/>
        <v>62.212082203117106</v>
      </c>
    </row>
    <row r="33" spans="2:7" ht="12.75">
      <c r="B33" s="33">
        <v>23</v>
      </c>
      <c r="C33" s="21" t="s">
        <v>24</v>
      </c>
      <c r="D33" s="68">
        <f t="shared" si="1"/>
        <v>170808</v>
      </c>
      <c r="E33" s="68">
        <f t="shared" si="1"/>
        <v>174008</v>
      </c>
      <c r="F33" s="69">
        <f t="shared" si="1"/>
        <v>78089</v>
      </c>
      <c r="G33" s="70">
        <f t="shared" si="0"/>
        <v>44.87667233690405</v>
      </c>
    </row>
    <row r="34" spans="2:7" ht="13.5" thickBot="1">
      <c r="B34" s="73">
        <v>24</v>
      </c>
      <c r="C34" s="74" t="s">
        <v>25</v>
      </c>
      <c r="D34" s="75">
        <f>D32-D33</f>
        <v>0</v>
      </c>
      <c r="E34" s="75">
        <f>E32-E33</f>
        <v>0</v>
      </c>
      <c r="F34" s="76">
        <f>F32-F33</f>
        <v>30165</v>
      </c>
      <c r="G34" s="77"/>
    </row>
    <row r="35" spans="2:7" ht="19.5" thickBot="1" thickTop="1">
      <c r="B35" s="71">
        <v>25</v>
      </c>
      <c r="C35" s="72" t="s">
        <v>26</v>
      </c>
      <c r="D35" s="52">
        <f>D38-D40</f>
        <v>-3300</v>
      </c>
      <c r="E35" s="52">
        <f>E38-E40</f>
        <v>-3300</v>
      </c>
      <c r="F35" s="52">
        <f>F38-F40</f>
        <v>-1650</v>
      </c>
      <c r="G35" s="54">
        <f t="shared" si="0"/>
        <v>50</v>
      </c>
    </row>
    <row r="36" spans="2:7" ht="14.25" thickBot="1" thickTop="1">
      <c r="B36" s="31">
        <v>26</v>
      </c>
      <c r="C36" s="51" t="s">
        <v>27</v>
      </c>
      <c r="D36" s="52"/>
      <c r="E36" s="52"/>
      <c r="F36" s="53"/>
      <c r="G36" s="54"/>
    </row>
    <row r="37" spans="2:7" ht="13.5" thickTop="1">
      <c r="B37" s="31">
        <v>27</v>
      </c>
      <c r="C37" s="23" t="s">
        <v>28</v>
      </c>
      <c r="D37" s="24">
        <v>0</v>
      </c>
      <c r="E37" s="24">
        <v>0</v>
      </c>
      <c r="F37" s="39"/>
      <c r="G37" s="50"/>
    </row>
    <row r="38" spans="2:7" ht="13.5" thickBot="1">
      <c r="B38" s="31">
        <v>28</v>
      </c>
      <c r="C38" s="55" t="s">
        <v>29</v>
      </c>
      <c r="D38" s="56">
        <v>0</v>
      </c>
      <c r="E38" s="56">
        <v>0</v>
      </c>
      <c r="F38" s="57"/>
      <c r="G38" s="58"/>
    </row>
    <row r="39" spans="2:7" ht="14.25" thickBot="1" thickTop="1">
      <c r="B39" s="31">
        <v>29</v>
      </c>
      <c r="C39" s="60" t="s">
        <v>30</v>
      </c>
      <c r="D39" s="61"/>
      <c r="E39" s="61"/>
      <c r="F39" s="62"/>
      <c r="G39" s="63"/>
    </row>
    <row r="40" spans="2:7" ht="14.25" thickBot="1" thickTop="1">
      <c r="B40" s="31">
        <v>30</v>
      </c>
      <c r="C40" s="59" t="s">
        <v>31</v>
      </c>
      <c r="D40" s="22">
        <v>3300</v>
      </c>
      <c r="E40" s="22">
        <v>3300</v>
      </c>
      <c r="F40" s="38">
        <v>1650</v>
      </c>
      <c r="G40" s="64">
        <f t="shared" si="0"/>
        <v>50</v>
      </c>
    </row>
    <row r="41" spans="2:7" ht="15.75" thickBot="1" thickTop="1">
      <c r="B41" s="34">
        <v>31</v>
      </c>
      <c r="C41" s="35" t="s">
        <v>32</v>
      </c>
      <c r="D41" s="36"/>
      <c r="E41" s="36"/>
      <c r="F41" s="40"/>
      <c r="G41" s="40"/>
    </row>
    <row r="42" spans="2:3" ht="12.75">
      <c r="B42" s="25"/>
      <c r="C42" s="26"/>
    </row>
    <row r="43" spans="2:3" ht="15">
      <c r="B43" s="27" t="s">
        <v>33</v>
      </c>
      <c r="C43" s="28"/>
    </row>
    <row r="44" spans="2:3" ht="15">
      <c r="B44" s="27" t="s">
        <v>34</v>
      </c>
      <c r="C44" s="28"/>
    </row>
    <row r="45" spans="2:3" ht="15">
      <c r="B45" s="27" t="s">
        <v>35</v>
      </c>
      <c r="C45" s="28"/>
    </row>
    <row r="46" spans="2:3" ht="15">
      <c r="B46" s="27" t="s">
        <v>36</v>
      </c>
      <c r="C46" s="28"/>
    </row>
  </sheetData>
  <sheetProtection selectLockedCells="1" selectUnlockedCells="1"/>
  <mergeCells count="2">
    <mergeCell ref="C4:L4"/>
    <mergeCell ref="B5:C8"/>
  </mergeCells>
  <printOptions/>
  <pageMargins left="0" right="0" top="0.984251968503937" bottom="0.984251968503937" header="0.5118110236220472" footer="0.5118110236220472"/>
  <pageSetup horizontalDpi="300" verticalDpi="300" orientation="portrait" paperSize="9" scale="9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2013-07-17T09:59:28Z</cp:lastPrinted>
  <dcterms:created xsi:type="dcterms:W3CDTF">2013-02-07T09:22:57Z</dcterms:created>
  <dcterms:modified xsi:type="dcterms:W3CDTF">2014-08-12T12:19:11Z</dcterms:modified>
  <cp:category/>
  <cp:version/>
  <cp:contentType/>
  <cp:contentStatus/>
</cp:coreProperties>
</file>